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" yWindow="45" windowWidth="18225" windowHeight="12495" firstSheet="2" activeTab="2"/>
  </bookViews>
  <sheets>
    <sheet name="Hoja2" sheetId="1" state="hidden" r:id="rId1"/>
    <sheet name="Hoja3" sheetId="2" state="hidden" r:id="rId2"/>
    <sheet name="Anexo 10 LLTT 2017" sheetId="3" r:id="rId3"/>
  </sheets>
  <definedNames>
    <definedName name="A1_">#REF!</definedName>
    <definedName name="_xlnm.Print_Area" localSheetId="2">'Anexo 10 LLTT 2017'!$B$1:$O$806</definedName>
    <definedName name="_xlnm.Print_Area" localSheetId="0">'Hoja2'!$A$42:$D$60</definedName>
    <definedName name="CODIGO">#REF!</definedName>
    <definedName name="FLORES">#REF!</definedName>
    <definedName name="FOTO">#REF!</definedName>
    <definedName name="IMAG1">#REF!</definedName>
    <definedName name="IMAG2">#REF!</definedName>
    <definedName name="IMAGEN">#REF!</definedName>
    <definedName name="KOALA">#REF!</definedName>
    <definedName name="MIFOGRAFIA">#REF!</definedName>
    <definedName name="MIFOTO">#REF!</definedName>
    <definedName name="NOMBRE">#REF!</definedName>
    <definedName name="TUFOTO">INDIRECT(MIFOTOGRAFIA)</definedName>
  </definedNames>
  <calcPr fullCalcOnLoad="1"/>
</workbook>
</file>

<file path=xl/comments2.xml><?xml version="1.0" encoding="utf-8"?>
<comments xmlns="http://schemas.openxmlformats.org/spreadsheetml/2006/main">
  <authors>
    <author>Ricardo Arias Vel?squez</author>
    <author>Sandoval Micha Ysela Aracely</author>
  </authors>
  <commentList>
    <comment ref="AB84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de Talara</t>
        </r>
      </text>
    </comment>
    <comment ref="AC84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de Talara</t>
        </r>
      </text>
    </comment>
    <comment ref="AB86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400A</t>
        </r>
      </text>
    </comment>
    <comment ref="AC86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400A</t>
        </r>
      </text>
    </comment>
    <comment ref="AB87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400A</t>
        </r>
      </text>
    </comment>
    <comment ref="AC87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400A</t>
        </r>
      </text>
    </comment>
    <comment ref="AB88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400A</t>
        </r>
      </text>
    </comment>
    <comment ref="AC88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el TC 400A</t>
        </r>
      </text>
    </comment>
    <comment ref="AB123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TC</t>
        </r>
      </text>
    </comment>
    <comment ref="AC123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Limitado por TC</t>
        </r>
      </text>
    </comment>
    <comment ref="AB133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Debido a TC de Quencoro</t>
        </r>
      </text>
    </comment>
    <comment ref="AC133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Debido a TC de Quencoro</t>
        </r>
      </text>
    </comment>
    <comment ref="AB136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Debido a TC</t>
        </r>
      </text>
    </comment>
    <comment ref="AC136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Debido a TC</t>
        </r>
      </text>
    </comment>
    <comment ref="AB142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C142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B143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 L-1026 con capacidad limitada a 36MVA debido al TC de Toquepala de 150A.</t>
        </r>
      </text>
    </comment>
    <comment ref="AC143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 L-1026 con capacidad limitada a 36MVA debido al TC de Toquepala de 150A.</t>
        </r>
      </text>
    </comment>
    <comment ref="X150" authorId="0">
      <text>
        <r>
          <rPr>
            <b/>
            <sz val="9"/>
            <rFont val="Tahoma"/>
            <family val="2"/>
          </rPr>
          <t>Ricardo Arias Velásquez:</t>
        </r>
        <r>
          <rPr>
            <sz val="9"/>
            <rFont val="Tahoma"/>
            <family val="2"/>
          </rPr>
          <t xml:space="preserve">
Comparte 14 estructuras de la L-6628</t>
        </r>
      </text>
    </comment>
    <comment ref="P1" authorId="1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Pendiente revisión
</t>
        </r>
      </text>
    </comment>
  </commentList>
</comments>
</file>

<file path=xl/sharedStrings.xml><?xml version="1.0" encoding="utf-8"?>
<sst xmlns="http://schemas.openxmlformats.org/spreadsheetml/2006/main" count="10066" uniqueCount="1857">
  <si>
    <t>Documento fuente de información</t>
  </si>
  <si>
    <t>OBSERVACIONES</t>
  </si>
  <si>
    <t>No</t>
  </si>
  <si>
    <t>Código</t>
  </si>
  <si>
    <t>S.E. de Salida</t>
  </si>
  <si>
    <t>S.E. de Llegada</t>
  </si>
  <si>
    <t>Calificación</t>
  </si>
  <si>
    <t>Propietario</t>
  </si>
  <si>
    <t>Estructuras</t>
  </si>
  <si>
    <t>Capacidad de la linea (MVA)</t>
  </si>
  <si>
    <t>MD</t>
  </si>
  <si>
    <t>f.u</t>
  </si>
  <si>
    <t>S.E. Salida</t>
  </si>
  <si>
    <t>S.E. Llegada</t>
  </si>
  <si>
    <t>Recorrido</t>
  </si>
  <si>
    <t>Cantidad</t>
  </si>
  <si>
    <t>I</t>
  </si>
  <si>
    <t>S</t>
  </si>
  <si>
    <t>O</t>
  </si>
  <si>
    <t>PARAMONGA</t>
  </si>
  <si>
    <t>LIMA</t>
  </si>
  <si>
    <t>N2XSY</t>
  </si>
  <si>
    <t>EDEGEL</t>
  </si>
  <si>
    <t>2001/2002</t>
  </si>
  <si>
    <t>HUINCO</t>
  </si>
  <si>
    <t>SANTA ROSA</t>
  </si>
  <si>
    <t>Si</t>
  </si>
  <si>
    <t>A</t>
  </si>
  <si>
    <t>AAAC</t>
  </si>
  <si>
    <t>MATUCANA</t>
  </si>
  <si>
    <t>CALLAHUANCA</t>
  </si>
  <si>
    <t>2008/2009</t>
  </si>
  <si>
    <t>CAJAMARQUILLA</t>
  </si>
  <si>
    <t>2014/2015</t>
  </si>
  <si>
    <t>CHAVARRIA</t>
  </si>
  <si>
    <t>PURUNHUASI</t>
  </si>
  <si>
    <t>ACSR</t>
  </si>
  <si>
    <t>6011/6020</t>
  </si>
  <si>
    <t>MOYOPAMPA</t>
  </si>
  <si>
    <t>A/S</t>
  </si>
  <si>
    <t>HUACHIPA</t>
  </si>
  <si>
    <t>HUAMPANI</t>
  </si>
  <si>
    <t>6055/L6060</t>
  </si>
  <si>
    <t>SALAMANCA</t>
  </si>
  <si>
    <t>BALNEARIOS</t>
  </si>
  <si>
    <t>ÑAÑA</t>
  </si>
  <si>
    <t>CHOSICA</t>
  </si>
  <si>
    <t>CHINANGO</t>
  </si>
  <si>
    <t>CHIMAY</t>
  </si>
  <si>
    <t>YANANGO</t>
  </si>
  <si>
    <t>PACHACHACA</t>
  </si>
  <si>
    <t>EGEJUNIN</t>
  </si>
  <si>
    <t>L-6074</t>
  </si>
  <si>
    <t>S.E. RUNATULLO II</t>
  </si>
  <si>
    <t>S.E. RUNATULLO III</t>
  </si>
  <si>
    <t>C</t>
  </si>
  <si>
    <t xml:space="preserve">Diciembre </t>
  </si>
  <si>
    <t>ME</t>
  </si>
  <si>
    <t>L-6073</t>
  </si>
  <si>
    <t>S.E. CONCEPCIÓN</t>
  </si>
  <si>
    <t>Noviembre</t>
  </si>
  <si>
    <t>EGEMSA</t>
  </si>
  <si>
    <t>L - 1001</t>
  </si>
  <si>
    <t>CUSCO</t>
  </si>
  <si>
    <t>L - 1002</t>
  </si>
  <si>
    <t xml:space="preserve">Julio </t>
  </si>
  <si>
    <t>L - 1003</t>
  </si>
  <si>
    <t>L-2111</t>
  </si>
  <si>
    <t>CHILCA</t>
  </si>
  <si>
    <t>Mayo</t>
  </si>
  <si>
    <t>ELN</t>
  </si>
  <si>
    <t>L6012 - L6022</t>
  </si>
  <si>
    <t>Octubre</t>
  </si>
  <si>
    <t>Electronorte S.A.</t>
  </si>
  <si>
    <t>LAMBAYEQUE</t>
  </si>
  <si>
    <t>L6051</t>
  </si>
  <si>
    <t>L6052</t>
  </si>
  <si>
    <t>ELECTRONORTE S.A.</t>
  </si>
  <si>
    <t>L6053</t>
  </si>
  <si>
    <t>L6037</t>
  </si>
  <si>
    <t>L6038</t>
  </si>
  <si>
    <t>L6032</t>
  </si>
  <si>
    <t>PEOT</t>
  </si>
  <si>
    <t>PP</t>
  </si>
  <si>
    <t>S/I</t>
  </si>
  <si>
    <t>L6033</t>
  </si>
  <si>
    <t>L6034</t>
  </si>
  <si>
    <t>L6035</t>
  </si>
  <si>
    <t>Julio</t>
  </si>
  <si>
    <t>L1130</t>
  </si>
  <si>
    <t>CAJAMARCA</t>
  </si>
  <si>
    <t>L1135</t>
  </si>
  <si>
    <t>ELP</t>
  </si>
  <si>
    <t>L-20101</t>
  </si>
  <si>
    <t>SAM</t>
  </si>
  <si>
    <t>SECA</t>
  </si>
  <si>
    <t>P</t>
  </si>
  <si>
    <t>Abril</t>
  </si>
  <si>
    <t>HUANCAVELICA</t>
  </si>
  <si>
    <t>CCB-11</t>
  </si>
  <si>
    <t>L-20202</t>
  </si>
  <si>
    <t>L-20303</t>
  </si>
  <si>
    <t>Marzo</t>
  </si>
  <si>
    <t>L-20404</t>
  </si>
  <si>
    <t>L-20505</t>
  </si>
  <si>
    <t>L-20606</t>
  </si>
  <si>
    <t>febrero</t>
  </si>
  <si>
    <t>L-20707</t>
  </si>
  <si>
    <t>L-2228</t>
  </si>
  <si>
    <t>RON</t>
  </si>
  <si>
    <t>CCS-13</t>
  </si>
  <si>
    <t>L-2229</t>
  </si>
  <si>
    <t>RPN</t>
  </si>
  <si>
    <t>L-2230</t>
  </si>
  <si>
    <t>L1</t>
  </si>
  <si>
    <t>Junio</t>
  </si>
  <si>
    <t>L2</t>
  </si>
  <si>
    <t>Enero</t>
  </si>
  <si>
    <t>CCA-11</t>
  </si>
  <si>
    <t>L3</t>
  </si>
  <si>
    <t>PRESA</t>
  </si>
  <si>
    <t>ENERGIA EOLICA</t>
  </si>
  <si>
    <t>L2161</t>
  </si>
  <si>
    <t>SE. CAMPANA</t>
  </si>
  <si>
    <t>SE TALARA</t>
  </si>
  <si>
    <t>PIURA</t>
  </si>
  <si>
    <t>ACAR</t>
  </si>
  <si>
    <t xml:space="preserve">ENERGIA EOLICA </t>
  </si>
  <si>
    <t>L-2170</t>
  </si>
  <si>
    <t>SE CUPISNIQUE</t>
  </si>
  <si>
    <t>SE GUADALUPE</t>
  </si>
  <si>
    <t>LA LIBERTAD</t>
  </si>
  <si>
    <t>ENERSUR</t>
  </si>
  <si>
    <t>L-1381</t>
  </si>
  <si>
    <t>Diciembre</t>
  </si>
  <si>
    <t>MOQUEGUA</t>
  </si>
  <si>
    <t>AAAC-Greeley</t>
  </si>
  <si>
    <t>-</t>
  </si>
  <si>
    <t>L-1382</t>
  </si>
  <si>
    <t>SPCC</t>
  </si>
  <si>
    <t>L-1383</t>
  </si>
  <si>
    <t>ME/MA</t>
  </si>
  <si>
    <t>CU/AAAC-Greeley</t>
  </si>
  <si>
    <t>253.4/469.6</t>
  </si>
  <si>
    <t>L-1384</t>
  </si>
  <si>
    <t>TACNA</t>
  </si>
  <si>
    <t>AAAC-Cairo</t>
  </si>
  <si>
    <t>L-1385</t>
  </si>
  <si>
    <t>ACSR-Hawk</t>
  </si>
  <si>
    <t>AAAC-Darien</t>
  </si>
  <si>
    <t>AAAC-GREELEY</t>
  </si>
  <si>
    <t>L-1391</t>
  </si>
  <si>
    <t>HD-CU</t>
  </si>
  <si>
    <t>L-1392</t>
  </si>
  <si>
    <t>COPPERWELD</t>
  </si>
  <si>
    <t>L-1393</t>
  </si>
  <si>
    <t>AAAC-DARIEN</t>
  </si>
  <si>
    <t>L-1386/1</t>
  </si>
  <si>
    <t>ASCR-Hawk</t>
  </si>
  <si>
    <t>L-1386/2</t>
  </si>
  <si>
    <t>ACSR HAWK</t>
  </si>
  <si>
    <t>ACSR PELIKAN</t>
  </si>
  <si>
    <t>L-1385/QH</t>
  </si>
  <si>
    <t>MA</t>
  </si>
  <si>
    <t>L-1385/R</t>
  </si>
  <si>
    <t>L-1387</t>
  </si>
  <si>
    <t>CU</t>
  </si>
  <si>
    <t>L-1388</t>
  </si>
  <si>
    <t>L-1389</t>
  </si>
  <si>
    <t>L-2027/L-2028</t>
  </si>
  <si>
    <t>Febrero</t>
  </si>
  <si>
    <t>2 x 400</t>
  </si>
  <si>
    <t>AAAC-CAIRO</t>
  </si>
  <si>
    <t>2x236</t>
  </si>
  <si>
    <t>L-2101/L-2102</t>
  </si>
  <si>
    <t>2 x 800</t>
  </si>
  <si>
    <t>AAC Narcissus</t>
  </si>
  <si>
    <t>L-2266</t>
  </si>
  <si>
    <t>EGECEN</t>
  </si>
  <si>
    <t>PASCO</t>
  </si>
  <si>
    <t>JUNIN</t>
  </si>
  <si>
    <t>ACSR-FINCH</t>
  </si>
  <si>
    <t>EOLICO MARCONA</t>
  </si>
  <si>
    <t>ICA</t>
  </si>
  <si>
    <t>GTS MAJES SAC</t>
  </si>
  <si>
    <t>L-1032/L-1036</t>
  </si>
  <si>
    <t>DERIVACIÓN E246 L-1032/L-1036</t>
  </si>
  <si>
    <t>S.E. PEDREGAL SOLAR</t>
  </si>
  <si>
    <t>AREQUIPA</t>
  </si>
  <si>
    <t>1200 A / 138 kV</t>
  </si>
  <si>
    <t>GTS REPARTICIÓN SAC</t>
  </si>
  <si>
    <t>L-1035</t>
  </si>
  <si>
    <t>S.E REPARTICIÓN</t>
  </si>
  <si>
    <t>S.E. SAN CAMILO</t>
  </si>
  <si>
    <t>1500 A / 138 kV</t>
  </si>
  <si>
    <t>HIDROELECTRICA HUANCHOR SAC</t>
  </si>
  <si>
    <t>L-6685</t>
  </si>
  <si>
    <t>SUBESTACION HUANCHOR</t>
  </si>
  <si>
    <t>SUBESTACION SAN MATEO</t>
  </si>
  <si>
    <t xml:space="preserve">KALLPA </t>
  </si>
  <si>
    <t>L-2096</t>
  </si>
  <si>
    <t>S.E. C.T. KALLPA</t>
  </si>
  <si>
    <t>S.E. CHILCA REP</t>
  </si>
  <si>
    <t>KALLPA GENERACION</t>
  </si>
  <si>
    <t>L-2097</t>
  </si>
  <si>
    <t>L-2098</t>
  </si>
  <si>
    <t>L-2099</t>
  </si>
  <si>
    <t>S.E. C.T. LAS FLORES</t>
  </si>
  <si>
    <t>S.E. CHILCA CTM</t>
  </si>
  <si>
    <t>460 / 300</t>
  </si>
  <si>
    <t>Doble Conductor AAC Narcissus(460MVA)/(300MVA)</t>
  </si>
  <si>
    <t>MAPLE</t>
  </si>
  <si>
    <t>L6699</t>
  </si>
  <si>
    <t>SEPE</t>
  </si>
  <si>
    <t>SEPO</t>
  </si>
  <si>
    <t>MAPLE ETANOL</t>
  </si>
  <si>
    <t>Aluminio 6201</t>
  </si>
  <si>
    <t>PANAMERICANA SOLAR</t>
  </si>
  <si>
    <t>L-1390</t>
  </si>
  <si>
    <t>S.E. PANAMERICANA</t>
  </si>
  <si>
    <t>S.E. ILO3</t>
  </si>
  <si>
    <t>G</t>
  </si>
  <si>
    <t>Agosto</t>
  </si>
  <si>
    <t>PANAMERICANA SOLAR SAC</t>
  </si>
  <si>
    <t>ACAR 450</t>
  </si>
  <si>
    <t>SAN GABAN</t>
  </si>
  <si>
    <t>L-1009</t>
  </si>
  <si>
    <t>S.E. SAN RAFAEL</t>
  </si>
  <si>
    <t>S.E. AZÁNGARO</t>
  </si>
  <si>
    <t>SAN GABAN S.A.</t>
  </si>
  <si>
    <t>PUNO</t>
  </si>
  <si>
    <t>L-1010</t>
  </si>
  <si>
    <t>S.E. SAN GABÁN II</t>
  </si>
  <si>
    <t>L-1013</t>
  </si>
  <si>
    <t>S.E.SAN GABÁN II</t>
  </si>
  <si>
    <t>SDF ENERGIA</t>
  </si>
  <si>
    <t>L704</t>
  </si>
  <si>
    <t>S.E.T. SDF ENERGIA</t>
  </si>
  <si>
    <t>S.E.T. OQUENDO</t>
  </si>
  <si>
    <t>XLPE 72.5 KV</t>
  </si>
  <si>
    <t>SHOUGESA</t>
  </si>
  <si>
    <t>TL01</t>
  </si>
  <si>
    <t>S.E. 8B</t>
  </si>
  <si>
    <t>S.E. 1G</t>
  </si>
  <si>
    <t>Cu desnudo</t>
  </si>
  <si>
    <t>126.7/107.2/85.03</t>
  </si>
  <si>
    <t>TL02</t>
  </si>
  <si>
    <t>S.E. CD-02</t>
  </si>
  <si>
    <t>Cu desnudo/ N2XSY 26-45 kV</t>
  </si>
  <si>
    <t>126.7/85.03/67.4/50</t>
  </si>
  <si>
    <t>SINERSA</t>
  </si>
  <si>
    <t>L6698A</t>
  </si>
  <si>
    <t>CH CURUMUY</t>
  </si>
  <si>
    <t>PORTICO INT</t>
  </si>
  <si>
    <t>L6668</t>
  </si>
  <si>
    <t>CH POECHOS</t>
  </si>
  <si>
    <t>S.E. SULLANA</t>
  </si>
  <si>
    <t>SANTA CRUZ</t>
  </si>
  <si>
    <t>L6088</t>
  </si>
  <si>
    <t>S.E. HUASAHUASI I</t>
  </si>
  <si>
    <t>S.E. HUASAHUASI II</t>
  </si>
  <si>
    <t>HIDROELÉCTRICA SANTA CRUZ</t>
  </si>
  <si>
    <t>L6692</t>
  </si>
  <si>
    <t>S.E. SANTA CRUZ II</t>
  </si>
  <si>
    <t>S.E. SANTA CRUZ I</t>
  </si>
  <si>
    <t>ANCASH</t>
  </si>
  <si>
    <t>STATKRAFT</t>
  </si>
  <si>
    <t>L-6501B</t>
  </si>
  <si>
    <t>SN POWER PERU</t>
  </si>
  <si>
    <t>Cu 1/0</t>
  </si>
  <si>
    <t>L-6503</t>
  </si>
  <si>
    <t>LARK</t>
  </si>
  <si>
    <t>L-6504A</t>
  </si>
  <si>
    <t>L-6504B</t>
  </si>
  <si>
    <t>ORIOLE</t>
  </si>
  <si>
    <t>L-6509</t>
  </si>
  <si>
    <t>L-6513</t>
  </si>
  <si>
    <t>PENGUIN</t>
  </si>
  <si>
    <t>L-6514</t>
  </si>
  <si>
    <t>L-6515</t>
  </si>
  <si>
    <t>L-6516A</t>
  </si>
  <si>
    <t>PIGEON</t>
  </si>
  <si>
    <t>L-6516B</t>
  </si>
  <si>
    <t>L-6517A</t>
  </si>
  <si>
    <t>L-6517B</t>
  </si>
  <si>
    <t>L-6517C</t>
  </si>
  <si>
    <t>L-6518</t>
  </si>
  <si>
    <t>L-6519</t>
  </si>
  <si>
    <t>L-6520</t>
  </si>
  <si>
    <t>L-6524A</t>
  </si>
  <si>
    <t>L-6524B</t>
  </si>
  <si>
    <t>L-6525A</t>
  </si>
  <si>
    <t>PATRIDGE</t>
  </si>
  <si>
    <t>L-6525B</t>
  </si>
  <si>
    <t>L-6526</t>
  </si>
  <si>
    <t>Cu 1</t>
  </si>
  <si>
    <t>L-6527A</t>
  </si>
  <si>
    <t>Cooperweld 2/0</t>
  </si>
  <si>
    <t>L-6527B</t>
  </si>
  <si>
    <t>L-6527C</t>
  </si>
  <si>
    <t>L-6527D</t>
  </si>
  <si>
    <t>L-6527E</t>
  </si>
  <si>
    <t>L-6527F</t>
  </si>
  <si>
    <t>L-6528B</t>
  </si>
  <si>
    <t>L-6528C</t>
  </si>
  <si>
    <t>L-6529</t>
  </si>
  <si>
    <t>L-6530</t>
  </si>
  <si>
    <t xml:space="preserve"> PIGEON</t>
  </si>
  <si>
    <t>L-6531</t>
  </si>
  <si>
    <t xml:space="preserve">CENTROMIN  </t>
  </si>
  <si>
    <t>L-6532A</t>
  </si>
  <si>
    <t>L-6532B</t>
  </si>
  <si>
    <t>L-6533A</t>
  </si>
  <si>
    <t>L-6533B</t>
  </si>
  <si>
    <t>L-6533C</t>
  </si>
  <si>
    <t>L-6535A</t>
  </si>
  <si>
    <t>L-6535B</t>
  </si>
  <si>
    <t>L-6535C</t>
  </si>
  <si>
    <t>L-6535D</t>
  </si>
  <si>
    <t>L-6538</t>
  </si>
  <si>
    <t>L-6539A</t>
  </si>
  <si>
    <t>L-6539B</t>
  </si>
  <si>
    <t>L-6539C</t>
  </si>
  <si>
    <t>L-6540</t>
  </si>
  <si>
    <t>L-6541</t>
  </si>
  <si>
    <t>L-6601A</t>
  </si>
  <si>
    <t>L-6601B</t>
  </si>
  <si>
    <t>L-6601C</t>
  </si>
  <si>
    <t>L-6602</t>
  </si>
  <si>
    <t>HEN</t>
  </si>
  <si>
    <t>L-1701</t>
  </si>
  <si>
    <t>GROSSBEAK</t>
  </si>
  <si>
    <t>L-1702</t>
  </si>
  <si>
    <t>L-1704</t>
  </si>
  <si>
    <t>L-1705</t>
  </si>
  <si>
    <t>L-2265</t>
  </si>
  <si>
    <t>FINCH</t>
  </si>
  <si>
    <t>L-1101</t>
  </si>
  <si>
    <t>L-1102</t>
  </si>
  <si>
    <t>75.5/83.8</t>
  </si>
  <si>
    <t>100/120</t>
  </si>
  <si>
    <t>L-1033</t>
  </si>
  <si>
    <t>L-6686</t>
  </si>
  <si>
    <t>L-401</t>
  </si>
  <si>
    <t>TACNA SOLAR</t>
  </si>
  <si>
    <t xml:space="preserve">AAAC </t>
  </si>
  <si>
    <t>C.H. TINGO</t>
  </si>
  <si>
    <t>L-6596</t>
  </si>
  <si>
    <t>SHELBY</t>
  </si>
  <si>
    <t>SANTANDER</t>
  </si>
  <si>
    <t>EGASA</t>
  </si>
  <si>
    <t>L-3103</t>
  </si>
  <si>
    <t>ME/CS</t>
  </si>
  <si>
    <t>L-3104</t>
  </si>
  <si>
    <t>L-3000/3001</t>
  </si>
  <si>
    <t>L-1126</t>
  </si>
  <si>
    <t>TRANSMISION</t>
  </si>
  <si>
    <t>ATN</t>
  </si>
  <si>
    <t>L-2267</t>
  </si>
  <si>
    <t>Abengoa Transmisión Norte S.A.</t>
  </si>
  <si>
    <t>1100 MCM</t>
  </si>
  <si>
    <t>En servicio</t>
  </si>
  <si>
    <t>L-2268</t>
  </si>
  <si>
    <t>L-2264</t>
  </si>
  <si>
    <t>Ancash</t>
  </si>
  <si>
    <t>1100/1200 MCM</t>
  </si>
  <si>
    <t>L-2269</t>
  </si>
  <si>
    <t>L-2270</t>
  </si>
  <si>
    <t>L-2272</t>
  </si>
  <si>
    <t>Cajamarca</t>
  </si>
  <si>
    <t>1000 MCM</t>
  </si>
  <si>
    <t xml:space="preserve">Las líneas L-2272 y L-2274 Kiman Ayllu -Cajamarca Norte,  se seccionaron para construir una derivación hacia la SE. La Ramada, creándose las líneas L-2273 y L-2275. </t>
  </si>
  <si>
    <t>L-2274</t>
  </si>
  <si>
    <t>L-2273</t>
  </si>
  <si>
    <t>La Libertad</t>
  </si>
  <si>
    <t>L-2275</t>
  </si>
  <si>
    <t>L-1707</t>
  </si>
  <si>
    <t>ME/PM</t>
  </si>
  <si>
    <t>ATN 1</t>
  </si>
  <si>
    <t>L-2271</t>
  </si>
  <si>
    <t>ATN1 S.A.</t>
  </si>
  <si>
    <t>Memoria descriptiva</t>
  </si>
  <si>
    <t>La integración al SEIN del proyecto "Linea de Transmisión 220 kV Paragsha - Francoise y subestaciones Asociadas" es a partir de las 00:00 horas del 04.07.2014 según documento  COES/D/DP-906-2014.</t>
  </si>
  <si>
    <t>L-2024</t>
  </si>
  <si>
    <t>La integración al SEIN del proyecto "Linea de Transmisión 220 kV Tintaya Nueva - Constancia y subestaciones Asociadas" es a partir de las 00:00 horas del 02.09.2014 según documento  COES/D/DP-1288-2014.</t>
  </si>
  <si>
    <t>ATS</t>
  </si>
  <si>
    <t>L-5032</t>
  </si>
  <si>
    <t>LIMA, ICA</t>
  </si>
  <si>
    <t>750 MCM</t>
  </si>
  <si>
    <t>L-5034</t>
  </si>
  <si>
    <t>ICA, AREQUIPA</t>
  </si>
  <si>
    <t>L-5036</t>
  </si>
  <si>
    <t>AREQUIPA, MOQUEGUA</t>
  </si>
  <si>
    <t>L-2292</t>
  </si>
  <si>
    <t>900 MCM</t>
  </si>
  <si>
    <t>L-2293</t>
  </si>
  <si>
    <t>L-2057</t>
  </si>
  <si>
    <t>600 MCM</t>
  </si>
  <si>
    <t>CONENHUA</t>
  </si>
  <si>
    <t>L-6643</t>
  </si>
  <si>
    <t>SE HUANCAVELICA</t>
  </si>
  <si>
    <t>SE INGENIO</t>
  </si>
  <si>
    <t>AASC</t>
  </si>
  <si>
    <t>RS 087-1993-EM</t>
  </si>
  <si>
    <t>L-6644</t>
  </si>
  <si>
    <t>SE CAUDALOSA</t>
  </si>
  <si>
    <t>L-2260</t>
  </si>
  <si>
    <t>TRUJILLO NORTE</t>
  </si>
  <si>
    <t>CAJAMARCA NORTE</t>
  </si>
  <si>
    <t>LA LIBERTAD, CAJAMARCA</t>
  </si>
  <si>
    <t>RS 165-2001-EM</t>
  </si>
  <si>
    <t>L-6648</t>
  </si>
  <si>
    <t>LA PAJUELA</t>
  </si>
  <si>
    <t>L-6649</t>
  </si>
  <si>
    <t>L-2261</t>
  </si>
  <si>
    <t>GOLD MILL</t>
  </si>
  <si>
    <t>RS 049-2007-EM</t>
  </si>
  <si>
    <t>L-1040</t>
  </si>
  <si>
    <t>RS 039-2006-EM</t>
  </si>
  <si>
    <t>ETG</t>
  </si>
  <si>
    <t>L-6652</t>
  </si>
  <si>
    <t>PC/ME</t>
  </si>
  <si>
    <t>65/10</t>
  </si>
  <si>
    <t>Memoria Descriptiva de la línea</t>
  </si>
  <si>
    <t>L-6652/L-6669 en la entrada a SECPSAA es con
 torre de celosia a doble terna.</t>
  </si>
  <si>
    <t>L-6669</t>
  </si>
  <si>
    <t>69/14</t>
  </si>
  <si>
    <t>CTM</t>
  </si>
  <si>
    <t>L-1137</t>
  </si>
  <si>
    <t>LAGUNA LA NIÑA</t>
  </si>
  <si>
    <t>BAYOVAR</t>
  </si>
  <si>
    <t>Area Operaciones</t>
  </si>
  <si>
    <t>data conductor pendiente</t>
  </si>
  <si>
    <t>L-2051/2052</t>
  </si>
  <si>
    <t>CAMPO ARMIÑO</t>
  </si>
  <si>
    <t>COTARUSE</t>
  </si>
  <si>
    <t>2000/2011</t>
  </si>
  <si>
    <t>AYACUCHO</t>
  </si>
  <si>
    <t>L-2053/2054</t>
  </si>
  <si>
    <t>SOCABAYA</t>
  </si>
  <si>
    <t>ACSR Starling</t>
  </si>
  <si>
    <t>L-2103/2104</t>
  </si>
  <si>
    <t>PLANICIE</t>
  </si>
  <si>
    <t>2011/2011</t>
  </si>
  <si>
    <t>350/350</t>
  </si>
  <si>
    <t>L-2105/2106</t>
  </si>
  <si>
    <t>CARABAYLLO</t>
  </si>
  <si>
    <t>2010/2010</t>
  </si>
  <si>
    <t>L-2107/2108</t>
  </si>
  <si>
    <t>ZAPALLAL</t>
  </si>
  <si>
    <t>840/840</t>
  </si>
  <si>
    <t>L-2109</t>
  </si>
  <si>
    <t>PLATANAL</t>
  </si>
  <si>
    <t>L-2210</t>
  </si>
  <si>
    <t>INDEPENDENCIA</t>
  </si>
  <si>
    <t>L-2250</t>
  </si>
  <si>
    <t>TALARA</t>
  </si>
  <si>
    <t>PIURA OESTE</t>
  </si>
  <si>
    <t>L-2290/2291</t>
  </si>
  <si>
    <t>TRUJILLO NUEVA</t>
  </si>
  <si>
    <t>L-2294</t>
  </si>
  <si>
    <t>POMACOCHA</t>
  </si>
  <si>
    <t>CARHUMAYO NVA</t>
  </si>
  <si>
    <t>L-5001</t>
  </si>
  <si>
    <t>L-5006</t>
  </si>
  <si>
    <t>CHIMBOTE NUEVA</t>
  </si>
  <si>
    <t>L-5008</t>
  </si>
  <si>
    <t>L-5010</t>
  </si>
  <si>
    <t>LA NIÑA</t>
  </si>
  <si>
    <t>CHICLAYO</t>
  </si>
  <si>
    <t>L-5011</t>
  </si>
  <si>
    <t>FÉNIX POWER</t>
  </si>
  <si>
    <t>L-5013</t>
  </si>
  <si>
    <t>OLLEROS</t>
  </si>
  <si>
    <t>ISA PERÚ</t>
  </si>
  <si>
    <t>L-2224</t>
  </si>
  <si>
    <t>OROYA NUEVA</t>
  </si>
  <si>
    <t>ISA Perú</t>
  </si>
  <si>
    <t>L-2259</t>
  </si>
  <si>
    <t>CARHUAMAYO</t>
  </si>
  <si>
    <t>L-2258</t>
  </si>
  <si>
    <t>PARAGSHA</t>
  </si>
  <si>
    <t>L-2254</t>
  </si>
  <si>
    <t>VIZCARRA</t>
  </si>
  <si>
    <t>L-1125</t>
  </si>
  <si>
    <t>AGUAYTIA</t>
  </si>
  <si>
    <t>PUCALLPA</t>
  </si>
  <si>
    <t>REDESUR</t>
  </si>
  <si>
    <t>L-2025</t>
  </si>
  <si>
    <t>DATA TÉCNICA OSINERG</t>
  </si>
  <si>
    <t>L-2026</t>
  </si>
  <si>
    <t>L-2029</t>
  </si>
  <si>
    <t>L-2030</t>
  </si>
  <si>
    <t>ACSR/ACSR</t>
  </si>
  <si>
    <t>726.79 / 591.60</t>
  </si>
  <si>
    <t>PHEASANT / CURLEW</t>
  </si>
  <si>
    <t>ETENORTE</t>
  </si>
  <si>
    <t>L-1103</t>
  </si>
  <si>
    <t>HUALLANCA</t>
  </si>
  <si>
    <t>CHIMBOTE 1</t>
  </si>
  <si>
    <t>ETENORTE S.R.L</t>
  </si>
  <si>
    <t>ACSR/AAAC</t>
  </si>
  <si>
    <t>298/283.5</t>
  </si>
  <si>
    <t>Información de campo</t>
  </si>
  <si>
    <t>La maxima demanda se da  cuando una  terna se encuentra fuera de servicio y en epocas de avenida.</t>
  </si>
  <si>
    <t>L-1104</t>
  </si>
  <si>
    <t>L-1105</t>
  </si>
  <si>
    <t>L-1106</t>
  </si>
  <si>
    <t>CHIMBOTE 2</t>
  </si>
  <si>
    <t>La maxima demanda se da  cuando una  terna se encuentra fuera de servicio</t>
  </si>
  <si>
    <t>L-1107</t>
  </si>
  <si>
    <t>L-2240</t>
  </si>
  <si>
    <t>CARHUAQUERO</t>
  </si>
  <si>
    <t>CHICLAYO OESTE</t>
  </si>
  <si>
    <t>ETESELVA</t>
  </si>
  <si>
    <t>L-2251</t>
  </si>
  <si>
    <t>SE AGUAYTIA</t>
  </si>
  <si>
    <t>SE TINGO MARIA</t>
  </si>
  <si>
    <t>UCAYALI</t>
  </si>
  <si>
    <t>HUANUCO</t>
  </si>
  <si>
    <t>AL+AC</t>
  </si>
  <si>
    <t>MÁXIMA DEMANDA EN MVA</t>
  </si>
  <si>
    <t>L-2252</t>
  </si>
  <si>
    <t>SE VIZCARRA</t>
  </si>
  <si>
    <t>L-2253</t>
  </si>
  <si>
    <t>SE CONOCOCHA</t>
  </si>
  <si>
    <t>L-2278</t>
  </si>
  <si>
    <t>SE PARAMONGA NUEVA</t>
  </si>
  <si>
    <t>Nueva sección por conexión de L-2253 a SE Conococha. MAXIMA DEMANDA EN MVA.</t>
  </si>
  <si>
    <t>ELECTRODUNAS</t>
  </si>
  <si>
    <t>L-6623</t>
  </si>
  <si>
    <t>ELD</t>
  </si>
  <si>
    <t>L-6623-01</t>
  </si>
  <si>
    <t>L-6623-02</t>
  </si>
  <si>
    <t>L-6624</t>
  </si>
  <si>
    <t>L-6625</t>
  </si>
  <si>
    <t>L-6605</t>
  </si>
  <si>
    <t>L-6605-01</t>
  </si>
  <si>
    <t>L-6606</t>
  </si>
  <si>
    <t>L-6603</t>
  </si>
  <si>
    <t>L-6604</t>
  </si>
  <si>
    <t>L604-04</t>
  </si>
  <si>
    <t>L6604-01</t>
  </si>
  <si>
    <t>L-6603-02</t>
  </si>
  <si>
    <t>L-6603-03</t>
  </si>
  <si>
    <t>L-6630</t>
  </si>
  <si>
    <t>L-6630-01</t>
  </si>
  <si>
    <t>L-6630-02</t>
  </si>
  <si>
    <t>ADINELSA</t>
  </si>
  <si>
    <t>L6670</t>
  </si>
  <si>
    <t>S.E. HUACHO NUEVA</t>
  </si>
  <si>
    <t>S.E. ANDAHUASI</t>
  </si>
  <si>
    <t>LT-630/3</t>
  </si>
  <si>
    <t>S.E. PUQUIO</t>
  </si>
  <si>
    <t>S.E. CORACORA</t>
  </si>
  <si>
    <t>CHAVIMOCHIC</t>
  </si>
  <si>
    <t>LT-1</t>
  </si>
  <si>
    <t>LT-2</t>
  </si>
  <si>
    <t>COELVISAC</t>
  </si>
  <si>
    <t>SET INDEPENDENCIA</t>
  </si>
  <si>
    <t>SET COELVISAC</t>
  </si>
  <si>
    <t>L2163</t>
  </si>
  <si>
    <t>S.E FELAM</t>
  </si>
  <si>
    <t>S.E. TIERRAS NUEVAS</t>
  </si>
  <si>
    <t>EDECAÑETE</t>
  </si>
  <si>
    <t>L-6610</t>
  </si>
  <si>
    <t>SET CANTERA</t>
  </si>
  <si>
    <t>SET SAN VICENTE</t>
  </si>
  <si>
    <t>ALDREY</t>
  </si>
  <si>
    <t>EDELNOR S.A.A.</t>
  </si>
  <si>
    <t>BARSI</t>
  </si>
  <si>
    <t>2005 - 2006</t>
  </si>
  <si>
    <t>Cu</t>
  </si>
  <si>
    <t>REP VENTANILLA</t>
  </si>
  <si>
    <t>CHILLON</t>
  </si>
  <si>
    <t>LA PAMPILLA</t>
  </si>
  <si>
    <t>OQUENDO</t>
  </si>
  <si>
    <t>SANTA ROSA NUEVA</t>
  </si>
  <si>
    <t>SANTA ROSA ANTIGUA</t>
  </si>
  <si>
    <t>PERSHING</t>
  </si>
  <si>
    <t>MARANGA</t>
  </si>
  <si>
    <t>TÓMAS VALLE</t>
  </si>
  <si>
    <t>621 - 622</t>
  </si>
  <si>
    <t>MIRONES</t>
  </si>
  <si>
    <t>56.12/77.94</t>
  </si>
  <si>
    <t>SANTA MARINA</t>
  </si>
  <si>
    <t>HUANDOY</t>
  </si>
  <si>
    <t>CAUDIVILLA</t>
  </si>
  <si>
    <t>PUENTE PIEDRA</t>
  </si>
  <si>
    <t>VENTANILLA</t>
  </si>
  <si>
    <t>PANDO</t>
  </si>
  <si>
    <t>CHANCAY</t>
  </si>
  <si>
    <t>ANCÓN</t>
  </si>
  <si>
    <t>HUARAL</t>
  </si>
  <si>
    <t>HUACHO ETECEN</t>
  </si>
  <si>
    <t>HUACHO EDELNOR</t>
  </si>
  <si>
    <t>SUPE</t>
  </si>
  <si>
    <t>HUACHO</t>
  </si>
  <si>
    <t>PARAMONGA NUEVA</t>
  </si>
  <si>
    <t>CANTO GRANDE</t>
  </si>
  <si>
    <t>ZARATE</t>
  </si>
  <si>
    <t>JICAMARCA</t>
  </si>
  <si>
    <t>689 - 690</t>
  </si>
  <si>
    <t>INDUSTRIAL</t>
  </si>
  <si>
    <t>INFANTAS</t>
  </si>
  <si>
    <t>NARANJAL</t>
  </si>
  <si>
    <t xml:space="preserve">S. ROSA ANTIGUA </t>
  </si>
  <si>
    <t xml:space="preserve">S. ROSA NUEVA </t>
  </si>
  <si>
    <t>UNI</t>
  </si>
  <si>
    <t>HUARANGAL</t>
  </si>
  <si>
    <t>MIRADOR</t>
  </si>
  <si>
    <t>ELC</t>
  </si>
  <si>
    <t>L6061</t>
  </si>
  <si>
    <t>COBRIZA II</t>
  </si>
  <si>
    <t>MACHAHUAY</t>
  </si>
  <si>
    <t>L6062</t>
  </si>
  <si>
    <t>HUANTA</t>
  </si>
  <si>
    <t>L6063</t>
  </si>
  <si>
    <t>MOLLEPATA</t>
  </si>
  <si>
    <t>L6064</t>
  </si>
  <si>
    <t>L6065</t>
  </si>
  <si>
    <t xml:space="preserve">MOLLEPATA </t>
  </si>
  <si>
    <t>CANGALLO</t>
  </si>
  <si>
    <t>L6079</t>
  </si>
  <si>
    <t>SAN FRANCISCO</t>
  </si>
  <si>
    <t>L6066</t>
  </si>
  <si>
    <t>COBRIZA I</t>
  </si>
  <si>
    <t>PAMPAS-SAN ANTONIO</t>
  </si>
  <si>
    <t>MEM</t>
  </si>
  <si>
    <t>L3406</t>
  </si>
  <si>
    <t>DERIVACION HUANCAYOCCASA</t>
  </si>
  <si>
    <t>HUANCAYOCCASA</t>
  </si>
  <si>
    <t>L3408</t>
  </si>
  <si>
    <t>TABLACHACA</t>
  </si>
  <si>
    <t>PAMPAS</t>
  </si>
  <si>
    <t>L3413</t>
  </si>
  <si>
    <t>PARQUE INDUSTRIAL</t>
  </si>
  <si>
    <t>CHUPACA</t>
  </si>
  <si>
    <t>L6631</t>
  </si>
  <si>
    <t>HUAYUCACHI</t>
  </si>
  <si>
    <t>SALESIANOS</t>
  </si>
  <si>
    <t>2x120</t>
  </si>
  <si>
    <t>L6070</t>
  </si>
  <si>
    <t>SEPI</t>
  </si>
  <si>
    <t>L6078</t>
  </si>
  <si>
    <t>CONCEPCION</t>
  </si>
  <si>
    <t>L6632</t>
  </si>
  <si>
    <t>HUANCAYO ESTE</t>
  </si>
  <si>
    <t>L3416</t>
  </si>
  <si>
    <t>INGENIO</t>
  </si>
  <si>
    <t>COMAS</t>
  </si>
  <si>
    <t>L3417</t>
  </si>
  <si>
    <t>MATAPA</t>
  </si>
  <si>
    <t>L3414</t>
  </si>
  <si>
    <t>HUARISCA</t>
  </si>
  <si>
    <t>L3415</t>
  </si>
  <si>
    <t>CHALA NUEVA</t>
  </si>
  <si>
    <t>L6072</t>
  </si>
  <si>
    <t>XAUXA</t>
  </si>
  <si>
    <t>L3422</t>
  </si>
  <si>
    <t>EL MACHU</t>
  </si>
  <si>
    <t>L1203</t>
  </si>
  <si>
    <t>YAUPI</t>
  </si>
  <si>
    <t>OXAPAMPA</t>
  </si>
  <si>
    <t>L6077</t>
  </si>
  <si>
    <t>NINATAMBO</t>
  </si>
  <si>
    <t>CHANCHAMAYO</t>
  </si>
  <si>
    <t>L6080</t>
  </si>
  <si>
    <t>VILLA RICA</t>
  </si>
  <si>
    <t>L6084</t>
  </si>
  <si>
    <t>PICHANAKI</t>
  </si>
  <si>
    <t>L6086</t>
  </si>
  <si>
    <t>SATIPO</t>
  </si>
  <si>
    <t>L6082</t>
  </si>
  <si>
    <t>PUERTO BERMUDEZ</t>
  </si>
  <si>
    <t>A4895</t>
  </si>
  <si>
    <t>CIUDAD PTO.BERMUDEZ</t>
  </si>
  <si>
    <t>A4896</t>
  </si>
  <si>
    <t>PRUSIA</t>
  </si>
  <si>
    <t>L6076</t>
  </si>
  <si>
    <t>CONDORCOCHA</t>
  </si>
  <si>
    <t>L6513C</t>
  </si>
  <si>
    <t>DERIVACION ALTO MARCAVALLE</t>
  </si>
  <si>
    <t>ALTO MARCAVALLE</t>
  </si>
  <si>
    <t>L6524C</t>
  </si>
  <si>
    <t>HUICRA</t>
  </si>
  <si>
    <t>ANTAGASHA</t>
  </si>
  <si>
    <t>L6524E</t>
  </si>
  <si>
    <t>GOYLLAR</t>
  </si>
  <si>
    <t>L6067</t>
  </si>
  <si>
    <t>LA UNION</t>
  </si>
  <si>
    <t>ELOR</t>
  </si>
  <si>
    <t>L-1016</t>
  </si>
  <si>
    <t>SET TOCACHE</t>
  </si>
  <si>
    <t>SET JUANJUI</t>
  </si>
  <si>
    <t>ELECTRO ORIENTE S.A.</t>
  </si>
  <si>
    <t>L-1019</t>
  </si>
  <si>
    <t>SET BELLAVISTA</t>
  </si>
  <si>
    <t>L-1017</t>
  </si>
  <si>
    <t>SET TARAPOTO</t>
  </si>
  <si>
    <t>L-1018</t>
  </si>
  <si>
    <t>SET MOYOBAMBA</t>
  </si>
  <si>
    <t>L-6090</t>
  </si>
  <si>
    <t>SET GERA I</t>
  </si>
  <si>
    <t>AACR</t>
  </si>
  <si>
    <t>L-6091</t>
  </si>
  <si>
    <t>SET RIOJA</t>
  </si>
  <si>
    <t>L-6092</t>
  </si>
  <si>
    <t>SET CEMENTO SELVA</t>
  </si>
  <si>
    <t>L-6094</t>
  </si>
  <si>
    <t>SET NVA CAJAMARCA</t>
  </si>
  <si>
    <t>L-6093</t>
  </si>
  <si>
    <t>SET PONGO DE C.</t>
  </si>
  <si>
    <t>L-3301</t>
  </si>
  <si>
    <t>SET YURIMAGUAS</t>
  </si>
  <si>
    <t>ELU</t>
  </si>
  <si>
    <t>L-6673</t>
  </si>
  <si>
    <t>S.E. YARINACOCHA</t>
  </si>
  <si>
    <t>S.E. PUCALLPA</t>
  </si>
  <si>
    <t>E.U.C</t>
  </si>
  <si>
    <t>L-6674</t>
  </si>
  <si>
    <t>S.E. PARQUE INDUSTRIAL</t>
  </si>
  <si>
    <t>ENOSA</t>
  </si>
  <si>
    <t>L101</t>
  </si>
  <si>
    <t>AAAC/Cu Desnudo</t>
  </si>
  <si>
    <t>240/140</t>
  </si>
  <si>
    <t>L192</t>
  </si>
  <si>
    <t>L103</t>
  </si>
  <si>
    <t>L104</t>
  </si>
  <si>
    <t>L105</t>
  </si>
  <si>
    <t>L106</t>
  </si>
  <si>
    <t>L107</t>
  </si>
  <si>
    <t>L128</t>
  </si>
  <si>
    <t>L129</t>
  </si>
  <si>
    <t>L113</t>
  </si>
  <si>
    <t>240/120</t>
  </si>
  <si>
    <t>L114</t>
  </si>
  <si>
    <t>L115</t>
  </si>
  <si>
    <t>L118</t>
  </si>
  <si>
    <t>L121</t>
  </si>
  <si>
    <t>L124</t>
  </si>
  <si>
    <t>L127</t>
  </si>
  <si>
    <t>HIDRANDINA</t>
  </si>
  <si>
    <t xml:space="preserve">L-1108 </t>
  </si>
  <si>
    <t xml:space="preserve">CHIMBOTE-01 </t>
  </si>
  <si>
    <t>CHIMBOTE NORTE</t>
  </si>
  <si>
    <t>L-1111</t>
  </si>
  <si>
    <t>CHIMBOTE-01</t>
  </si>
  <si>
    <t>CHIMBOTE SUR</t>
  </si>
  <si>
    <t>L-1112</t>
  </si>
  <si>
    <t xml:space="preserve">CHIMBOTE SUR </t>
  </si>
  <si>
    <t>NEPEÑA</t>
  </si>
  <si>
    <t>L-1113</t>
  </si>
  <si>
    <t>CASMA</t>
  </si>
  <si>
    <t>L-1114</t>
  </si>
  <si>
    <t>SAN JACINTO</t>
  </si>
  <si>
    <t>L-1115</t>
  </si>
  <si>
    <t xml:space="preserve">TRUJILLO NORTE </t>
  </si>
  <si>
    <t>MOTIL</t>
  </si>
  <si>
    <t>L-1116</t>
  </si>
  <si>
    <t>CHIMBOTE 01</t>
  </si>
  <si>
    <t>SANTA</t>
  </si>
  <si>
    <t>L-1117</t>
  </si>
  <si>
    <t>PORVENIR</t>
  </si>
  <si>
    <t>L-1118</t>
  </si>
  <si>
    <t>SANTIAGO DE CAO</t>
  </si>
  <si>
    <t>L-1128</t>
  </si>
  <si>
    <t>TRUJILLO SUR</t>
  </si>
  <si>
    <t>L-1129</t>
  </si>
  <si>
    <t xml:space="preserve">CHIMBOTE SUR  </t>
  </si>
  <si>
    <t>TRAPECIO</t>
  </si>
  <si>
    <t>L-1131</t>
  </si>
  <si>
    <t>KIMAN AYLLU</t>
  </si>
  <si>
    <t>L-1132</t>
  </si>
  <si>
    <t>SIHUAS</t>
  </si>
  <si>
    <t>L-1133</t>
  </si>
  <si>
    <t xml:space="preserve">SIHUAS </t>
  </si>
  <si>
    <t>TAYABAMBA</t>
  </si>
  <si>
    <t>L-3330</t>
  </si>
  <si>
    <t>TRUJILLO SUR-01</t>
  </si>
  <si>
    <t>S.E. MOCHE</t>
  </si>
  <si>
    <t>L-3331</t>
  </si>
  <si>
    <t>DERIV A S.E. MOCHE</t>
  </si>
  <si>
    <t>SALAVERRY</t>
  </si>
  <si>
    <t>L-3340</t>
  </si>
  <si>
    <t>CASAGRANDE-01</t>
  </si>
  <si>
    <t>L-3341</t>
  </si>
  <si>
    <t>L-3342</t>
  </si>
  <si>
    <t>PAIJAN</t>
  </si>
  <si>
    <t>L-3343</t>
  </si>
  <si>
    <t xml:space="preserve">CASAGRANDE-01 </t>
  </si>
  <si>
    <t>CASAGRANDE-02</t>
  </si>
  <si>
    <t>L-3344</t>
  </si>
  <si>
    <t>MALABRIGO</t>
  </si>
  <si>
    <t>CU/AAAC</t>
  </si>
  <si>
    <t>50/120</t>
  </si>
  <si>
    <t>L-3345</t>
  </si>
  <si>
    <t xml:space="preserve">MALABRIGO </t>
  </si>
  <si>
    <t>L-3350</t>
  </si>
  <si>
    <t>GUADALUPE-01</t>
  </si>
  <si>
    <t>GUADALUPE-02</t>
  </si>
  <si>
    <t>70/120</t>
  </si>
  <si>
    <t>L-3360</t>
  </si>
  <si>
    <t xml:space="preserve">MOTIL </t>
  </si>
  <si>
    <t>FLORIDA</t>
  </si>
  <si>
    <t>L-3361</t>
  </si>
  <si>
    <t>OTUZCO</t>
  </si>
  <si>
    <t>L-3362</t>
  </si>
  <si>
    <t>CHARAT</t>
  </si>
  <si>
    <t>L-6042</t>
  </si>
  <si>
    <t>GALLITO CIEGO</t>
  </si>
  <si>
    <t xml:space="preserve">TEMBLADERA </t>
  </si>
  <si>
    <t>L-6043</t>
  </si>
  <si>
    <t>TEMBLADERA</t>
  </si>
  <si>
    <t>CHILETE</t>
  </si>
  <si>
    <t>L-6044</t>
  </si>
  <si>
    <t>L-6045</t>
  </si>
  <si>
    <t>L-6046</t>
  </si>
  <si>
    <t>L-6047</t>
  </si>
  <si>
    <t>SAN MARCOS</t>
  </si>
  <si>
    <t>L-6048</t>
  </si>
  <si>
    <t>CAJABAMBA</t>
  </si>
  <si>
    <t>L-6049</t>
  </si>
  <si>
    <t>CELENDIN</t>
  </si>
  <si>
    <t>L-6646</t>
  </si>
  <si>
    <t>GUADALUPE</t>
  </si>
  <si>
    <t xml:space="preserve">GALLITO CIEGO </t>
  </si>
  <si>
    <t>L-6656</t>
  </si>
  <si>
    <t>L-6653</t>
  </si>
  <si>
    <t>PACASMAYO</t>
  </si>
  <si>
    <t>L-6655</t>
  </si>
  <si>
    <t>09 DE OCTUBRE</t>
  </si>
  <si>
    <t>L-6671</t>
  </si>
  <si>
    <t>HUARMEY</t>
  </si>
  <si>
    <t>L-6678</t>
  </si>
  <si>
    <t>L-6690</t>
  </si>
  <si>
    <t>CARAZ</t>
  </si>
  <si>
    <t>L-6679</t>
  </si>
  <si>
    <t xml:space="preserve">CARAZ </t>
  </si>
  <si>
    <t>CARHUAZ</t>
  </si>
  <si>
    <t>L-6681</t>
  </si>
  <si>
    <t>HUARAZ</t>
  </si>
  <si>
    <t>TICAPAMPA</t>
  </si>
  <si>
    <t>L-6682</t>
  </si>
  <si>
    <t>LA PAMPA</t>
  </si>
  <si>
    <t>BANCO DE LA NACION</t>
  </si>
  <si>
    <t>L-6683</t>
  </si>
  <si>
    <t xml:space="preserve">PALLASCA </t>
  </si>
  <si>
    <t>L-6684</t>
  </si>
  <si>
    <t>L-6689</t>
  </si>
  <si>
    <t>POMABAMBA</t>
  </si>
  <si>
    <t>L-6696</t>
  </si>
  <si>
    <t xml:space="preserve">VIRU </t>
  </si>
  <si>
    <t>L-1139</t>
  </si>
  <si>
    <t>TRUJILLO NOR OESTE</t>
  </si>
  <si>
    <t>L-6693</t>
  </si>
  <si>
    <t>HUARI</t>
  </si>
  <si>
    <t>L-6697</t>
  </si>
  <si>
    <t>VIRU</t>
  </si>
  <si>
    <t>CHAO</t>
  </si>
  <si>
    <t>L-6694</t>
  </si>
  <si>
    <t>HUARAZ OESTE</t>
  </si>
  <si>
    <t>LUZ DEL SUR</t>
  </si>
  <si>
    <t>2012 / 2013</t>
  </si>
  <si>
    <t>SAN JUAN</t>
  </si>
  <si>
    <t>LDS</t>
  </si>
  <si>
    <t>860 / 860</t>
  </si>
  <si>
    <t>CHILCA (REP)</t>
  </si>
  <si>
    <t>CHILCA (LDS)</t>
  </si>
  <si>
    <t>2010 / 2018</t>
  </si>
  <si>
    <t>DERV. INDUSTRIALES</t>
  </si>
  <si>
    <t>INDUSTRIALES</t>
  </si>
  <si>
    <t>400 / 400</t>
  </si>
  <si>
    <t>CU XLPE</t>
  </si>
  <si>
    <t>615 / 616</t>
  </si>
  <si>
    <t>600 / 718</t>
  </si>
  <si>
    <t>612 / 612</t>
  </si>
  <si>
    <t>PUENTE</t>
  </si>
  <si>
    <t>612 / 613</t>
  </si>
  <si>
    <t>LOS INGENIEROS</t>
  </si>
  <si>
    <t>630 / 500</t>
  </si>
  <si>
    <t>631 / 500</t>
  </si>
  <si>
    <t>611 / 613</t>
  </si>
  <si>
    <t>MONTERRICO</t>
  </si>
  <si>
    <t>600 / 500</t>
  </si>
  <si>
    <t>611 / 612</t>
  </si>
  <si>
    <t>ME / MA</t>
  </si>
  <si>
    <t>600 / 630</t>
  </si>
  <si>
    <t>619 / 620</t>
  </si>
  <si>
    <t>VILLA SALVADOR</t>
  </si>
  <si>
    <t>600 / 540</t>
  </si>
  <si>
    <t>620 / 621</t>
  </si>
  <si>
    <t>540 / 370</t>
  </si>
  <si>
    <t>620 / 622</t>
  </si>
  <si>
    <t>PACHACAMAC</t>
  </si>
  <si>
    <t>621 / 622</t>
  </si>
  <si>
    <t>LURIN</t>
  </si>
  <si>
    <t>370 / 370</t>
  </si>
  <si>
    <t>304 / 125</t>
  </si>
  <si>
    <t>621 / 624</t>
  </si>
  <si>
    <t>304/125</t>
  </si>
  <si>
    <t>371 / 370</t>
  </si>
  <si>
    <t>623 / 624</t>
  </si>
  <si>
    <t>LAS PRADERAS</t>
  </si>
  <si>
    <t>125 / 304</t>
  </si>
  <si>
    <t>SAN BARTOLO</t>
  </si>
  <si>
    <t>627 / 628</t>
  </si>
  <si>
    <t>779 / 647</t>
  </si>
  <si>
    <t>GALVEZ</t>
  </si>
  <si>
    <t>Cu XLPE</t>
  </si>
  <si>
    <t>629 / 630</t>
  </si>
  <si>
    <t>LIMATAMBO</t>
  </si>
  <si>
    <t>530 / 530</t>
  </si>
  <si>
    <t>CU OF / Cu XLPE</t>
  </si>
  <si>
    <t>425 / 500</t>
  </si>
  <si>
    <t>NEYRA</t>
  </si>
  <si>
    <t>800/500</t>
  </si>
  <si>
    <t>633 / 634</t>
  </si>
  <si>
    <t>SAN ISIDRO</t>
  </si>
  <si>
    <t>350 / 350</t>
  </si>
  <si>
    <t>CU OF</t>
  </si>
  <si>
    <t>225 / 175</t>
  </si>
  <si>
    <t>637 / 638</t>
  </si>
  <si>
    <t>BARRANCO</t>
  </si>
  <si>
    <t>800/177</t>
  </si>
  <si>
    <t xml:space="preserve"> CHILCA</t>
  </si>
  <si>
    <t>BUJAMA</t>
  </si>
  <si>
    <t>641 / 642</t>
  </si>
  <si>
    <t>LA PLANICIE</t>
  </si>
  <si>
    <t>300 / 300</t>
  </si>
  <si>
    <t>643 / 644</t>
  </si>
  <si>
    <t>VILLA MARIA</t>
  </si>
  <si>
    <t>540 / 540</t>
  </si>
  <si>
    <t>645 / 646</t>
  </si>
  <si>
    <t>CEMENTOS LIMA</t>
  </si>
  <si>
    <t>SURCO</t>
  </si>
  <si>
    <t>125 / 120</t>
  </si>
  <si>
    <t>SAN MATEO</t>
  </si>
  <si>
    <t>CU / AAAC</t>
  </si>
  <si>
    <t>120 / 304</t>
  </si>
  <si>
    <t>655 / 656</t>
  </si>
  <si>
    <t>SANTA CLARA</t>
  </si>
  <si>
    <t>390 / 540</t>
  </si>
  <si>
    <t>677 / 678</t>
  </si>
  <si>
    <t>CHORRILLOS</t>
  </si>
  <si>
    <t>657 - 658</t>
  </si>
  <si>
    <t>657 - 659</t>
  </si>
  <si>
    <t>600 / 527</t>
  </si>
  <si>
    <t>Cu / AAAC</t>
  </si>
  <si>
    <t>658 - 659</t>
  </si>
  <si>
    <t>540 / 527</t>
  </si>
  <si>
    <t>609 - 658</t>
  </si>
  <si>
    <t>609 - 610</t>
  </si>
  <si>
    <t>600 / 497</t>
  </si>
  <si>
    <t>659 -610</t>
  </si>
  <si>
    <t>527 / 497</t>
  </si>
  <si>
    <t>609 - 659</t>
  </si>
  <si>
    <t>SEAL</t>
  </si>
  <si>
    <t>L-1031</t>
  </si>
  <si>
    <t>REPARTICION</t>
  </si>
  <si>
    <t>MAJES</t>
  </si>
  <si>
    <t>L-1032</t>
  </si>
  <si>
    <t>PEDREGAL</t>
  </si>
  <si>
    <t>L-1036</t>
  </si>
  <si>
    <t>CAMANA</t>
  </si>
  <si>
    <t>L-3005</t>
  </si>
  <si>
    <t>CHARCANI I</t>
  </si>
  <si>
    <t>ALTO CAYMA</t>
  </si>
  <si>
    <t>L-3031</t>
  </si>
  <si>
    <t>BASE ISLAY</t>
  </si>
  <si>
    <t>MOLLENDO</t>
  </si>
  <si>
    <t>L-3035</t>
  </si>
  <si>
    <t>MATARANI</t>
  </si>
  <si>
    <t>L-3035A</t>
  </si>
  <si>
    <t>PXZL3035</t>
  </si>
  <si>
    <t>AGUA LIMA</t>
  </si>
  <si>
    <t>L-3038</t>
  </si>
  <si>
    <t>MEJIA</t>
  </si>
  <si>
    <t>L-3038A</t>
  </si>
  <si>
    <t>LA CURVA</t>
  </si>
  <si>
    <t>L-3038B</t>
  </si>
  <si>
    <t>COCACHACRA</t>
  </si>
  <si>
    <t>L-3038C</t>
  </si>
  <si>
    <t>CHUCARAPI</t>
  </si>
  <si>
    <t>L-3050</t>
  </si>
  <si>
    <t>CHILINA</t>
  </si>
  <si>
    <t>SAN LAZARO</t>
  </si>
  <si>
    <t>L-3051</t>
  </si>
  <si>
    <t>AASC/N2XSY</t>
  </si>
  <si>
    <t>125/240</t>
  </si>
  <si>
    <t>L-3062</t>
  </si>
  <si>
    <t>PXZL3061</t>
  </si>
  <si>
    <t>CONO NORTE</t>
  </si>
  <si>
    <t>L-3063</t>
  </si>
  <si>
    <t>CHALLAPAMPA</t>
  </si>
  <si>
    <t>REAL PLAZA</t>
  </si>
  <si>
    <t>L-3070</t>
  </si>
  <si>
    <t>PAUCARPATA</t>
  </si>
  <si>
    <t>AAAC/N2XSY</t>
  </si>
  <si>
    <t>120/95</t>
  </si>
  <si>
    <t>L-3071</t>
  </si>
  <si>
    <t>CL-ACEROS</t>
  </si>
  <si>
    <t>L-3072</t>
  </si>
  <si>
    <t>DERV. PAUCARPATA</t>
  </si>
  <si>
    <t>AAAC/EHS</t>
  </si>
  <si>
    <t>L-3080</t>
  </si>
  <si>
    <t>ACSR/N2XSY</t>
  </si>
  <si>
    <t>126.7/120</t>
  </si>
  <si>
    <t>L-3080B</t>
  </si>
  <si>
    <t>PXWL3071</t>
  </si>
  <si>
    <t>CL-MOLYCOP</t>
  </si>
  <si>
    <t>L-3081</t>
  </si>
  <si>
    <t>L-3090</t>
  </si>
  <si>
    <t>JESUS</t>
  </si>
  <si>
    <t>L-3091</t>
  </si>
  <si>
    <t>L-3092</t>
  </si>
  <si>
    <t>PORONGOCHE</t>
  </si>
  <si>
    <t>L-3093</t>
  </si>
  <si>
    <t xml:space="preserve">PORONGOCHE </t>
  </si>
  <si>
    <t>LAMBRAMANI</t>
  </si>
  <si>
    <t>L-3100</t>
  </si>
  <si>
    <t xml:space="preserve">JESUS </t>
  </si>
  <si>
    <t>L-3101</t>
  </si>
  <si>
    <t>L-6550</t>
  </si>
  <si>
    <t>CORIRE-CHUQUIBAMBA</t>
  </si>
  <si>
    <t>L-3094</t>
  </si>
  <si>
    <t>JAHUAY</t>
  </si>
  <si>
    <t>OCOÑA</t>
  </si>
  <si>
    <t>CAAPI</t>
  </si>
  <si>
    <t>L-6672</t>
  </si>
  <si>
    <t>MARCONA</t>
  </si>
  <si>
    <t>BELLA UNION</t>
  </si>
  <si>
    <t>CATALINA HUANCA</t>
  </si>
  <si>
    <t>S/C</t>
  </si>
  <si>
    <t>S.E. ANDAHUAYLAS</t>
  </si>
  <si>
    <t>S.E. CHILCAYOC</t>
  </si>
  <si>
    <t>S.E. BOLIVAR 02</t>
  </si>
  <si>
    <t>SAN JERONIMO</t>
  </si>
  <si>
    <t>APURIMAC</t>
  </si>
  <si>
    <t>ANTAMINA</t>
  </si>
  <si>
    <t>SET VIZCARRA</t>
  </si>
  <si>
    <t>SET ANTAMINA</t>
  </si>
  <si>
    <t>SET 09 OCTUBRE</t>
  </si>
  <si>
    <t>SET PTO.ANTAMINA</t>
  </si>
  <si>
    <t>ANTAPACCAY</t>
  </si>
  <si>
    <t>2020/2021</t>
  </si>
  <si>
    <t>MINERIA ANTAPACCAY</t>
  </si>
  <si>
    <t>ARUNTANI</t>
  </si>
  <si>
    <t>L-3305</t>
  </si>
  <si>
    <t>S.E. AYAVIRI</t>
  </si>
  <si>
    <t>S.E. ARASI</t>
  </si>
  <si>
    <t>Aruntani SAC</t>
  </si>
  <si>
    <t>BUENAVENTURA</t>
  </si>
  <si>
    <t>L-1123</t>
  </si>
  <si>
    <t>Cia. De Minas Buenaventura</t>
  </si>
  <si>
    <t>L-334</t>
  </si>
  <si>
    <t>L-6017</t>
  </si>
  <si>
    <t>L-6023</t>
  </si>
  <si>
    <t>CALLALLI</t>
  </si>
  <si>
    <t>L-6015</t>
  </si>
  <si>
    <t>ETCALLALLI</t>
  </si>
  <si>
    <t>L-6016</t>
  </si>
  <si>
    <t>L-1030</t>
  </si>
  <si>
    <t>L-6018</t>
  </si>
  <si>
    <t>L-6008</t>
  </si>
  <si>
    <t>L-3001</t>
  </si>
  <si>
    <t>CIA-MINERA ARES</t>
  </si>
  <si>
    <t>L-3002</t>
  </si>
  <si>
    <t>ET-CALLALI</t>
  </si>
  <si>
    <t>L-3003</t>
  </si>
  <si>
    <t>L-6014</t>
  </si>
  <si>
    <t>CERRO VERDE</t>
  </si>
  <si>
    <t>L-2061</t>
  </si>
  <si>
    <t>SMCV</t>
  </si>
  <si>
    <t>L-2062</t>
  </si>
  <si>
    <t>L-2064</t>
  </si>
  <si>
    <t>CHUNGAR</t>
  </si>
  <si>
    <t>L-6542</t>
  </si>
  <si>
    <t>FRANCOISE</t>
  </si>
  <si>
    <t>ANIMON</t>
  </si>
  <si>
    <t>EGERBA</t>
  </si>
  <si>
    <t>L-301</t>
  </si>
  <si>
    <t>L-302A</t>
  </si>
  <si>
    <t>BAÑOS IV</t>
  </si>
  <si>
    <t>DERIVACION ALPAMARCA</t>
  </si>
  <si>
    <t>L-302B</t>
  </si>
  <si>
    <t>L-303</t>
  </si>
  <si>
    <t>L-304</t>
  </si>
  <si>
    <t>BAÑOS V</t>
  </si>
  <si>
    <t>L-305</t>
  </si>
  <si>
    <t>ALPAMARCA</t>
  </si>
  <si>
    <t>CASA FUERZA</t>
  </si>
  <si>
    <t>EL BROCAL</t>
  </si>
  <si>
    <t>SOCIEDAD MINERA EL BROCAL</t>
  </si>
  <si>
    <t>JUNIN, PASCO</t>
  </si>
  <si>
    <t>240 mm2</t>
  </si>
  <si>
    <t>GLORIA</t>
  </si>
  <si>
    <t>HORIZONTE</t>
  </si>
  <si>
    <t>L-1134</t>
  </si>
  <si>
    <t>LLACUABAMBA</t>
  </si>
  <si>
    <t>CMH</t>
  </si>
  <si>
    <t>MINSUR</t>
  </si>
  <si>
    <t>L-6021</t>
  </si>
  <si>
    <t>150mm2</t>
  </si>
  <si>
    <t xml:space="preserve">ESTRUCTURA N° 156 </t>
  </si>
  <si>
    <t>SUBESTACION 60 KV</t>
  </si>
  <si>
    <t>MINSUR S.A.</t>
  </si>
  <si>
    <t>ACCR</t>
  </si>
  <si>
    <t>L-6638</t>
  </si>
  <si>
    <t>Minsur S.A.</t>
  </si>
  <si>
    <t>MOROCOCHA</t>
  </si>
  <si>
    <t>S.E. PUNTAYACU</t>
  </si>
  <si>
    <t>S.E. SAN VICENTE 2</t>
  </si>
  <si>
    <t>SIMSA</t>
  </si>
  <si>
    <t>S.E. HIDRO</t>
  </si>
  <si>
    <t>S.E. SAN VICENTE 1</t>
  </si>
  <si>
    <t>PLUSPETROL NORTE</t>
  </si>
  <si>
    <t>LAT-HU66-002</t>
  </si>
  <si>
    <t>SE HUAYURI</t>
  </si>
  <si>
    <t>T DORISSA</t>
  </si>
  <si>
    <t>PLUSPETROL NORTE S.A.</t>
  </si>
  <si>
    <t>LAT-DO66-001</t>
  </si>
  <si>
    <t>SE DORISSA</t>
  </si>
  <si>
    <t>LAT-JB66-001</t>
  </si>
  <si>
    <t>SE JIBARO</t>
  </si>
  <si>
    <t>LAT-HU66-001</t>
  </si>
  <si>
    <t>SE GUAYABAL</t>
  </si>
  <si>
    <t>LMT-SH33-001</t>
  </si>
  <si>
    <t>SE GUAYABAL 33 KV</t>
  </si>
  <si>
    <t>SE FORESTAL</t>
  </si>
  <si>
    <t>LMT-SH33-002</t>
  </si>
  <si>
    <t>SE CARMEN</t>
  </si>
  <si>
    <t>PODEROSA</t>
  </si>
  <si>
    <t>L-6050</t>
  </si>
  <si>
    <t>S.E. CAJABAMBA</t>
  </si>
  <si>
    <t>S.E. MORENA</t>
  </si>
  <si>
    <t>CÍA. MINERA PODEROSA S.A.</t>
  </si>
  <si>
    <t>QUENUALES</t>
  </si>
  <si>
    <t>LT-101</t>
  </si>
  <si>
    <t>Quenuales</t>
  </si>
  <si>
    <t>LT-201</t>
  </si>
  <si>
    <t>Cobre</t>
  </si>
  <si>
    <t>LT-201A</t>
  </si>
  <si>
    <t>LT-202</t>
  </si>
  <si>
    <t>QUIMPÁC</t>
  </si>
  <si>
    <t>SE OQUENDO</t>
  </si>
  <si>
    <t>SE QUIMPAC</t>
  </si>
  <si>
    <t>QUIMPAC</t>
  </si>
  <si>
    <t>Unipolar</t>
  </si>
  <si>
    <t>RAURA</t>
  </si>
  <si>
    <t>L-332</t>
  </si>
  <si>
    <t>UCHUCCHACUA</t>
  </si>
  <si>
    <t>CASHAUCRO</t>
  </si>
  <si>
    <t>CIA MINERA RAURA</t>
  </si>
  <si>
    <t>L-333</t>
  </si>
  <si>
    <t>RIO SECO</t>
  </si>
  <si>
    <t>L-6949</t>
  </si>
  <si>
    <t>S.E. LOMERA</t>
  </si>
  <si>
    <t>S.E. RIO SECO</t>
  </si>
  <si>
    <t>PROCESADORA INDUSTRIA RIO SECO S.A.</t>
  </si>
  <si>
    <t>SOUTHERN</t>
  </si>
  <si>
    <t>UNACEM</t>
  </si>
  <si>
    <t>L-1706</t>
  </si>
  <si>
    <t>SE CARIPA</t>
  </si>
  <si>
    <t>SE CONDORCOCHA</t>
  </si>
  <si>
    <t>UNACEM S.A.A</t>
  </si>
  <si>
    <t>L-6725</t>
  </si>
  <si>
    <t>SE CARPAPATA 1</t>
  </si>
  <si>
    <t>ASCR</t>
  </si>
  <si>
    <t>95/15</t>
  </si>
  <si>
    <t>LIN00002</t>
  </si>
  <si>
    <t>SE CARPAPATA 2</t>
  </si>
  <si>
    <t>VINCHOS</t>
  </si>
  <si>
    <t>E.E. VINCHOS</t>
  </si>
  <si>
    <t>VOLCAN</t>
  </si>
  <si>
    <t>L-6545</t>
  </si>
  <si>
    <t>SAN CRISTOBAL</t>
  </si>
  <si>
    <t>L-6546</t>
  </si>
  <si>
    <t>SAN ANTONIO</t>
  </si>
  <si>
    <t>L-2280</t>
  </si>
  <si>
    <t>ZORRITOS</t>
  </si>
  <si>
    <t>ZARUMILLA</t>
  </si>
  <si>
    <t>REP</t>
  </si>
  <si>
    <t>Planilla DGM LLTT</t>
  </si>
  <si>
    <t>Ninguno</t>
  </si>
  <si>
    <t>L-2249</t>
  </si>
  <si>
    <t>400/442</t>
  </si>
  <si>
    <t>L-2248</t>
  </si>
  <si>
    <t>PARIÑAS</t>
  </si>
  <si>
    <t xml:space="preserve">PIURA OESTE </t>
  </si>
  <si>
    <t>L-2236</t>
  </si>
  <si>
    <t>L-2234</t>
  </si>
  <si>
    <t>Comparte estructuras con la L2235</t>
  </si>
  <si>
    <t>L-2237</t>
  </si>
  <si>
    <t>Planilla DT</t>
  </si>
  <si>
    <t>L-2235</t>
  </si>
  <si>
    <t>L-2233</t>
  </si>
  <si>
    <t>CHIMBOTE1</t>
  </si>
  <si>
    <t>L-2232</t>
  </si>
  <si>
    <t>AEROZ/ACAR</t>
  </si>
  <si>
    <t>455/498</t>
  </si>
  <si>
    <t>L-2215/2216</t>
  </si>
  <si>
    <t>180/180</t>
  </si>
  <si>
    <t>455/400</t>
  </si>
  <si>
    <t>L-2213/2279</t>
  </si>
  <si>
    <t>AEROZ/ACAR/ACAR</t>
  </si>
  <si>
    <t>455/442.7/400</t>
  </si>
  <si>
    <t>L-2214/2212</t>
  </si>
  <si>
    <t>LOMERA</t>
  </si>
  <si>
    <t>442.7/455</t>
  </si>
  <si>
    <t>L-2217/2212</t>
  </si>
  <si>
    <t>ACAR/ACAR/AEROZ</t>
  </si>
  <si>
    <t>400/442/455</t>
  </si>
  <si>
    <t>L-2242/2243</t>
  </si>
  <si>
    <t>152/152</t>
  </si>
  <si>
    <t>442/490</t>
  </si>
  <si>
    <t>L-2244/2245</t>
  </si>
  <si>
    <t>CHAVARRÍA</t>
  </si>
  <si>
    <t>L-2003/2004</t>
  </si>
  <si>
    <t>LOS INSDUSTRIALES</t>
  </si>
  <si>
    <t>L-2093</t>
  </si>
  <si>
    <t>L-2094/2095</t>
  </si>
  <si>
    <t>AEROZ</t>
  </si>
  <si>
    <t>L-2090</t>
  </si>
  <si>
    <t>CANTERA</t>
  </si>
  <si>
    <t>455/442</t>
  </si>
  <si>
    <t>L-2091</t>
  </si>
  <si>
    <t>DESIERTO</t>
  </si>
  <si>
    <t>L-2208</t>
  </si>
  <si>
    <t>L-2207</t>
  </si>
  <si>
    <t>L-2209</t>
  </si>
  <si>
    <t>L-2211</t>
  </si>
  <si>
    <t>L-2201/2202</t>
  </si>
  <si>
    <t>726/591.6</t>
  </si>
  <si>
    <t>L-2205/2206</t>
  </si>
  <si>
    <t>L-2204/2203</t>
  </si>
  <si>
    <t>L-2231/2203</t>
  </si>
  <si>
    <t>L-2218/2219</t>
  </si>
  <si>
    <t>L-2222/2223</t>
  </si>
  <si>
    <t>L-2226</t>
  </si>
  <si>
    <t>L-2220</t>
  </si>
  <si>
    <t>L-2221</t>
  </si>
  <si>
    <t>HUANZA</t>
  </si>
  <si>
    <t>L-2110</t>
  </si>
  <si>
    <t>L-1120</t>
  </si>
  <si>
    <t>PARAGSHA II</t>
  </si>
  <si>
    <t>L-1121</t>
  </si>
  <si>
    <t>PIEDRA BLANCA</t>
  </si>
  <si>
    <t>L-1122</t>
  </si>
  <si>
    <t xml:space="preserve">TINGO MARÍA </t>
  </si>
  <si>
    <t>AUCAYACU</t>
  </si>
  <si>
    <t>L-1124</t>
  </si>
  <si>
    <t>TOCACHE</t>
  </si>
  <si>
    <t>L-1142</t>
  </si>
  <si>
    <t>TINGO MARÍA</t>
  </si>
  <si>
    <t>L-1004</t>
  </si>
  <si>
    <t>QUENCORO</t>
  </si>
  <si>
    <t>DOLORESPATA</t>
  </si>
  <si>
    <t>L-1005</t>
  </si>
  <si>
    <t>TINTAYA</t>
  </si>
  <si>
    <t>L-1006</t>
  </si>
  <si>
    <t>AYAVIRI</t>
  </si>
  <si>
    <t>L-1007</t>
  </si>
  <si>
    <t>CACHIMAYO</t>
  </si>
  <si>
    <t>ABANCAY</t>
  </si>
  <si>
    <t>L-1008</t>
  </si>
  <si>
    <t>L-1011</t>
  </si>
  <si>
    <t>AZÁNGARO</t>
  </si>
  <si>
    <t>JULIACA</t>
  </si>
  <si>
    <t>L-1012</t>
  </si>
  <si>
    <t>L-1020</t>
  </si>
  <si>
    <t xml:space="preserve">SANTUARIO </t>
  </si>
  <si>
    <t>L-1021/1022</t>
  </si>
  <si>
    <t>135/135</t>
  </si>
  <si>
    <t>ALMELEC</t>
  </si>
  <si>
    <t>L-1023/1024</t>
  </si>
  <si>
    <t>95/95</t>
  </si>
  <si>
    <t>L-1025</t>
  </si>
  <si>
    <t>TOQUEPALA</t>
  </si>
  <si>
    <t>ACSA</t>
  </si>
  <si>
    <t>L-1026</t>
  </si>
  <si>
    <t>ARICOTA</t>
  </si>
  <si>
    <t>L-1028</t>
  </si>
  <si>
    <t>ÓXIDOS</t>
  </si>
  <si>
    <t>L-1029</t>
  </si>
  <si>
    <t>REPARTICIÓN</t>
  </si>
  <si>
    <t>L-1042</t>
  </si>
  <si>
    <t>L-6627</t>
  </si>
  <si>
    <t>SAN NICOLÁS</t>
  </si>
  <si>
    <t>AAAC/AAAC/ACAR/AEROZ</t>
  </si>
  <si>
    <t>500/442/850/455</t>
  </si>
  <si>
    <t>L-6628</t>
  </si>
  <si>
    <t>AAAC/AAAC/ACAR</t>
  </si>
  <si>
    <t>500/442/850</t>
  </si>
  <si>
    <t>Comparten 14 torres con la L-6629</t>
  </si>
  <si>
    <t>L-6629</t>
  </si>
  <si>
    <t>LA MINA</t>
  </si>
  <si>
    <t>Tipo de empresa</t>
  </si>
  <si>
    <t>Empresa</t>
  </si>
  <si>
    <t>L-2022</t>
  </si>
  <si>
    <t>TESUR</t>
  </si>
  <si>
    <t>430/8</t>
  </si>
  <si>
    <t>ACSR Curlew /
ACSR Pheasant</t>
  </si>
  <si>
    <t>593.6 / 
726.8</t>
  </si>
  <si>
    <t>L-2023</t>
  </si>
  <si>
    <t>L-1037</t>
  </si>
  <si>
    <t>ACSR Curlew</t>
  </si>
  <si>
    <t>LT1136</t>
  </si>
  <si>
    <t>CTA</t>
  </si>
  <si>
    <t>154 / 57</t>
  </si>
  <si>
    <t>6201-T81</t>
  </si>
  <si>
    <t>Ingenieria de detalle - Memoria Descriptiva</t>
  </si>
  <si>
    <t>LT1127</t>
  </si>
  <si>
    <t>183 / 01</t>
  </si>
  <si>
    <t>TA</t>
  </si>
  <si>
    <t>Mes Modif</t>
  </si>
  <si>
    <t>Año Modif</t>
  </si>
  <si>
    <t>Sistema</t>
  </si>
  <si>
    <t>L-3060/3061</t>
  </si>
  <si>
    <t>L-3010</t>
  </si>
  <si>
    <t>Concesión (Si, No, T)</t>
  </si>
  <si>
    <t>Estado (O,E)</t>
  </si>
  <si>
    <t>Mes POC</t>
  </si>
  <si>
    <t>Año POC</t>
  </si>
  <si>
    <t>Long. Terna (km)</t>
  </si>
  <si>
    <t>N° Ternas</t>
  </si>
  <si>
    <t>Long. Total (km)</t>
  </si>
  <si>
    <t>Tipo (Ae, Sub)</t>
  </si>
  <si>
    <t xml:space="preserve">V. Operac(kV) </t>
  </si>
  <si>
    <t>V. Nominal (kV)</t>
  </si>
  <si>
    <t>Tipo de Conductor</t>
  </si>
  <si>
    <t>Calibre (mm2)</t>
  </si>
  <si>
    <t>MINERA ANABI SAC</t>
  </si>
  <si>
    <t>LTA-01</t>
  </si>
  <si>
    <t>CHUQUIBAMBILLA</t>
  </si>
  <si>
    <t>ANAMA</t>
  </si>
  <si>
    <t>L-2160</t>
  </si>
  <si>
    <t>ETGSAC</t>
  </si>
  <si>
    <t>ND</t>
  </si>
  <si>
    <t>SI</t>
  </si>
  <si>
    <t>S.E. SANTA TERESA</t>
  </si>
  <si>
    <t>S.E. SURIRAY</t>
  </si>
  <si>
    <t>AAAC/XPLE</t>
  </si>
  <si>
    <t>ANCASH, CAJAMARCA</t>
  </si>
  <si>
    <t>EGECHEVES</t>
  </si>
  <si>
    <t>XLPE</t>
  </si>
  <si>
    <t>C.H. CHANCAY</t>
  </si>
  <si>
    <t>R.F. ETEN</t>
  </si>
  <si>
    <t>ETEN</t>
  </si>
  <si>
    <t>REQUE</t>
  </si>
  <si>
    <t>ATN 2</t>
  </si>
  <si>
    <t>ATN 2 S.A.</t>
  </si>
  <si>
    <t>L-5037</t>
  </si>
  <si>
    <t>SAN JOSE</t>
  </si>
  <si>
    <t>MONTALVO</t>
  </si>
  <si>
    <t>SAN LUIS</t>
  </si>
  <si>
    <t>LAS BAMBAS</t>
  </si>
  <si>
    <t>L-2071/2072</t>
  </si>
  <si>
    <t>L-6907</t>
  </si>
  <si>
    <t>L-2074</t>
  </si>
  <si>
    <t>L-2167</t>
  </si>
  <si>
    <t>SISTEMAS DE BOMBEO</t>
  </si>
  <si>
    <t>SAN LUIS (CVPUE)</t>
  </si>
  <si>
    <t>CAN CARLOS</t>
  </si>
  <si>
    <t>RECKA</t>
  </si>
  <si>
    <t>L-6755</t>
  </si>
  <si>
    <t>EDELNOR</t>
  </si>
  <si>
    <t>L-2277</t>
  </si>
  <si>
    <t>L-6645</t>
  </si>
  <si>
    <t xml:space="preserve">S.E. GUADALUPE </t>
  </si>
  <si>
    <t>S.E. CHEPEN</t>
  </si>
  <si>
    <t>L-610</t>
  </si>
  <si>
    <t>L-611</t>
  </si>
  <si>
    <t xml:space="preserve">SELENE </t>
  </si>
  <si>
    <t>QUELLOPATA</t>
  </si>
  <si>
    <t>MINERA ARES</t>
  </si>
  <si>
    <t>L-6095/6096</t>
  </si>
  <si>
    <t>L-2166</t>
  </si>
  <si>
    <t>L-2092</t>
  </si>
  <si>
    <t>L-2281</t>
  </si>
  <si>
    <t>CHEVES</t>
  </si>
  <si>
    <t>L-1038</t>
  </si>
  <si>
    <t>L-2059</t>
  </si>
  <si>
    <t>L-2050</t>
  </si>
  <si>
    <t>L-2060</t>
  </si>
  <si>
    <t>L-1039</t>
  </si>
  <si>
    <t>MACHUPICCHU</t>
  </si>
  <si>
    <t>SURIRAY</t>
  </si>
  <si>
    <t>ABANCAY NUEVA</t>
  </si>
  <si>
    <t>ABANCAY EXISTENTE</t>
  </si>
  <si>
    <t>L-2075/2076</t>
  </si>
  <si>
    <t>agosto</t>
  </si>
  <si>
    <t>Osinerming</t>
  </si>
  <si>
    <t>CARHUAMAYO NUEVA</t>
  </si>
  <si>
    <t>CONOCOCHA</t>
  </si>
  <si>
    <t>LA RAMADA</t>
  </si>
  <si>
    <t>TINTAYA NUEVA</t>
  </si>
  <si>
    <t>CHILCA CTM</t>
  </si>
  <si>
    <t>POROMA</t>
  </si>
  <si>
    <t xml:space="preserve">POROMA </t>
  </si>
  <si>
    <t>S.E.GUADALUPE</t>
  </si>
  <si>
    <t>S.E. GUADALUPE</t>
  </si>
  <si>
    <t>S.E REP TRUJILLO</t>
  </si>
  <si>
    <t>S.E. HUALLANCA</t>
  </si>
  <si>
    <t>PATIO LLAVES CHV</t>
  </si>
  <si>
    <t>S.E.T. VIRÚ</t>
  </si>
  <si>
    <t>S.E. DELFIN</t>
  </si>
  <si>
    <t>SET ICA</t>
  </si>
  <si>
    <t>DERIVACION P34 DE L-6623</t>
  </si>
  <si>
    <t>SET TACAMA</t>
  </si>
  <si>
    <t>DERIVACION P161 DE L-6605</t>
  </si>
  <si>
    <t>DERIVACION P189 DE L-6604</t>
  </si>
  <si>
    <t>DERIVACION P121 DE L-6604</t>
  </si>
  <si>
    <t>DERIVACION P151 DE L-6604</t>
  </si>
  <si>
    <t>DERIVACION P37 DE L-6603-02</t>
  </si>
  <si>
    <t>SET MARCONA</t>
  </si>
  <si>
    <t>DERIVACION T93 DE L-6630</t>
  </si>
  <si>
    <t>SET NASCA</t>
  </si>
  <si>
    <t>S.E. PIURA OESTE</t>
  </si>
  <si>
    <t>S.E. EL ARENAL</t>
  </si>
  <si>
    <t>S.E.HUACA</t>
  </si>
  <si>
    <t>S.E. EJIDOS</t>
  </si>
  <si>
    <t>S.E. PAITA</t>
  </si>
  <si>
    <t>S.E. EL TABLAZO</t>
  </si>
  <si>
    <t>S.E. CHARAN</t>
  </si>
  <si>
    <t>S.E. LA UNIÓN</t>
  </si>
  <si>
    <t>S.E. SECHURA</t>
  </si>
  <si>
    <t>S.E. NUEVA ZORRITOS</t>
  </si>
  <si>
    <t>S.E. TUMBES</t>
  </si>
  <si>
    <t>S.E. LOS EJIDOS</t>
  </si>
  <si>
    <t>S.E. CHULUCANAS</t>
  </si>
  <si>
    <t>S.E. MORROPÓN</t>
  </si>
  <si>
    <t>DERIV. INGENIEROS</t>
  </si>
  <si>
    <t>DERIV. MONTERRICO</t>
  </si>
  <si>
    <t>DERV. PACHACAMAC</t>
  </si>
  <si>
    <t>DERV. LAS PRADERAS</t>
  </si>
  <si>
    <t>ESTRUCTURA 03</t>
  </si>
  <si>
    <t>DERV. SAN MATEO</t>
  </si>
  <si>
    <t>DERIV. SANTA CLARA</t>
  </si>
  <si>
    <t>SANTA ROSA N / STA.ROSA A</t>
  </si>
  <si>
    <t xml:space="preserve">SANTA ROSA N / INDUSTRIALES </t>
  </si>
  <si>
    <t>S.E. CHARCANI IV</t>
  </si>
  <si>
    <t>S.E. CHARCANI VI</t>
  </si>
  <si>
    <t>CHARCANI V</t>
  </si>
  <si>
    <t xml:space="preserve">MACHUPICCHU </t>
  </si>
  <si>
    <t>SE CHICLAYO OESTE</t>
  </si>
  <si>
    <t>SE CHICLAYO NORTE</t>
  </si>
  <si>
    <t>SE POMALCA</t>
  </si>
  <si>
    <t>SE TUMAN</t>
  </si>
  <si>
    <t xml:space="preserve">SE CHICLAYO OESTE </t>
  </si>
  <si>
    <t>SE LAMBAYEQUE SUR</t>
  </si>
  <si>
    <t>SE ILLIMO</t>
  </si>
  <si>
    <t>SE CARHUAQUERO</t>
  </si>
  <si>
    <t>SE ESPINA COLORADA</t>
  </si>
  <si>
    <t>QUITARACSA I</t>
  </si>
  <si>
    <t>ILO 1</t>
  </si>
  <si>
    <t>ILO 3</t>
  </si>
  <si>
    <t>ILO 2</t>
  </si>
  <si>
    <t>ILO ELECTROSUR</t>
  </si>
  <si>
    <t>BOTIFLACA</t>
  </si>
  <si>
    <t>MILL SITE</t>
  </si>
  <si>
    <t>CHILCA UNO</t>
  </si>
  <si>
    <t>SE SANTA ISABEL</t>
  </si>
  <si>
    <t>TRES HERMANAS</t>
  </si>
  <si>
    <t xml:space="preserve">JUNÍN </t>
  </si>
  <si>
    <t>MALPASO</t>
  </si>
  <si>
    <t xml:space="preserve">MAYUPAMPA </t>
  </si>
  <si>
    <t>OROYA</t>
  </si>
  <si>
    <t xml:space="preserve">SHELBY (HUARÓN) </t>
  </si>
  <si>
    <t>VISTA ALEGRE</t>
  </si>
  <si>
    <t xml:space="preserve">SHELBY </t>
  </si>
  <si>
    <t>BUENA VISTA</t>
  </si>
  <si>
    <t>EXCÉLSIOR</t>
  </si>
  <si>
    <t>PARAGSHA I</t>
  </si>
  <si>
    <t xml:space="preserve">CURIPATA </t>
  </si>
  <si>
    <t>MAHR TÚNEL</t>
  </si>
  <si>
    <t>CARAHUACRA CONCENTRADORA</t>
  </si>
  <si>
    <t>CARAHUACRA MINA</t>
  </si>
  <si>
    <t>SAN CRISTÓBAL</t>
  </si>
  <si>
    <t>ANDAYCHAGUA (ELC)</t>
  </si>
  <si>
    <t>ALPAMINA</t>
  </si>
  <si>
    <t>AUSTRIA DUVAZ</t>
  </si>
  <si>
    <t xml:space="preserve">PACHACHACA </t>
  </si>
  <si>
    <t>CASAPALCA NORTE</t>
  </si>
  <si>
    <t xml:space="preserve">TICLIO </t>
  </si>
  <si>
    <t>CARLOS FRANCISCO</t>
  </si>
  <si>
    <t>ANTUQUITO</t>
  </si>
  <si>
    <t>ROSAURA</t>
  </si>
  <si>
    <t>BELLAVISTA</t>
  </si>
  <si>
    <t>KINGSMILL</t>
  </si>
  <si>
    <t>SAN ANTONIO (VOLCAN)</t>
  </si>
  <si>
    <t xml:space="preserve">PACHACAYO </t>
  </si>
  <si>
    <t>AZULCOCHA</t>
  </si>
  <si>
    <t>CARIPA</t>
  </si>
  <si>
    <t>SANTA ISABEL</t>
  </si>
  <si>
    <t>CAHUA</t>
  </si>
  <si>
    <t>PARIAC</t>
  </si>
  <si>
    <t>MISAPUQUIO</t>
  </si>
  <si>
    <t>STR TACNA SOLAR</t>
  </si>
  <si>
    <t>S.E. AMPLIACIÓN TINTAYA</t>
  </si>
  <si>
    <t>S.E. PARAGSHA 2</t>
  </si>
  <si>
    <t>C.H. CASHAUCRO</t>
  </si>
  <si>
    <t>S.E. ARES</t>
  </si>
  <si>
    <t>S.E. HUANCARAMA</t>
  </si>
  <si>
    <t>SE CALLALI</t>
  </si>
  <si>
    <t>SE CAYLLOMA</t>
  </si>
  <si>
    <t>SE ARES</t>
  </si>
  <si>
    <t>SE CHACAPUENTE</t>
  </si>
  <si>
    <t>EST. DERIV 46</t>
  </si>
  <si>
    <t>SE SELENE</t>
  </si>
  <si>
    <t>SE COTARUSE</t>
  </si>
  <si>
    <t>CERRO VERDE 220 KV</t>
  </si>
  <si>
    <t>5 MANANTIALES</t>
  </si>
  <si>
    <t>S.E. AZANGADO</t>
  </si>
  <si>
    <t>SE LOS HEROES</t>
  </si>
  <si>
    <t>UCHUCHACUA</t>
  </si>
  <si>
    <t>ESTRUCTURA  201 E5</t>
  </si>
  <si>
    <t>CARHUAMAYO EXISTENTE</t>
  </si>
  <si>
    <t>CONSTANCIA</t>
  </si>
  <si>
    <t>ARES</t>
  </si>
  <si>
    <t>S.E.PACASMAYO</t>
  </si>
  <si>
    <t>S.E ALTO CHICAMA</t>
  </si>
  <si>
    <t>S.E. PIERINA</t>
  </si>
  <si>
    <t>S.E.T. CHAO</t>
  </si>
  <si>
    <t>S.E. PUERTO BERMUDEZ</t>
  </si>
  <si>
    <t>SET ICA NORTE</t>
  </si>
  <si>
    <t>SET VILLACURI</t>
  </si>
  <si>
    <t>SET SANTA MARGARITA</t>
  </si>
  <si>
    <t>SET SEÑOR DE LUREN</t>
  </si>
  <si>
    <t>SET PISCO</t>
  </si>
  <si>
    <t>SET ALTO LA LUNA</t>
  </si>
  <si>
    <t>SET PARACAS</t>
  </si>
  <si>
    <t>SET PUEBLO NUEVO</t>
  </si>
  <si>
    <t>P272 DERVACIÓN CAÑETE</t>
  </si>
  <si>
    <t>SET EL CARMEN</t>
  </si>
  <si>
    <t>SET TAMBO MORA</t>
  </si>
  <si>
    <t>SET PEDREGAL</t>
  </si>
  <si>
    <t>SET LLIPATA</t>
  </si>
  <si>
    <t>SET PUQUIO</t>
  </si>
  <si>
    <t>S.E. PIURA CENTRO</t>
  </si>
  <si>
    <t>S.E. TIERRA COLORADA</t>
  </si>
  <si>
    <t>S.E. ZORRITOS</t>
  </si>
  <si>
    <t>SE. CORRALES</t>
  </si>
  <si>
    <t>S.E. CONSTANTE</t>
  </si>
  <si>
    <t>S.E. ZARUMILLA</t>
  </si>
  <si>
    <t>S.E. CASTILLA</t>
  </si>
  <si>
    <t>S.E. LOMA LARGA</t>
  </si>
  <si>
    <t>HUACHIPA / SANTA ANITA</t>
  </si>
  <si>
    <t>INDUSTRIALES / HUACHIPA</t>
  </si>
  <si>
    <t>STA.ANITA / HUACHIPA / INDUSTRIALES</t>
  </si>
  <si>
    <t>SANTA ANITA</t>
  </si>
  <si>
    <t>SANTA ANITA / HUACHIPA</t>
  </si>
  <si>
    <t>S.E. CHILINA</t>
  </si>
  <si>
    <t>MACHUPICCHU II</t>
  </si>
  <si>
    <t>SE CAYALTI</t>
  </si>
  <si>
    <t xml:space="preserve">SE LAMBAYEQUE </t>
  </si>
  <si>
    <t>SE LA VIÑA</t>
  </si>
  <si>
    <t>SE ESPINA COLORADO</t>
  </si>
  <si>
    <t>SE CUTERVO</t>
  </si>
  <si>
    <t>PUSH BACK</t>
  </si>
  <si>
    <t>QUEBRADA HONDA</t>
  </si>
  <si>
    <t>REFINERÍA</t>
  </si>
  <si>
    <t>REFINERIA</t>
  </si>
  <si>
    <t>TOQUEPALA REP</t>
  </si>
  <si>
    <t>LIXIVIACIÓN</t>
  </si>
  <si>
    <t>SE CARHUAMAYO NUEVA</t>
  </si>
  <si>
    <t>MAYUPAMPA</t>
  </si>
  <si>
    <t>ALAMBRÓN</t>
  </si>
  <si>
    <t>SHELBY (HUARÓN)</t>
  </si>
  <si>
    <t>LA FUNDICIÓN</t>
  </si>
  <si>
    <t>CURIPATA</t>
  </si>
  <si>
    <t>ANDAYCHAGUA</t>
  </si>
  <si>
    <t>CONCENTRADORA MOROCOCHA</t>
  </si>
  <si>
    <t>TICLIO</t>
  </si>
  <si>
    <t>PLANTA DE ZINC</t>
  </si>
  <si>
    <t>PACHACAYO</t>
  </si>
  <si>
    <t>CHUMPE</t>
  </si>
  <si>
    <t>ARCATA</t>
  </si>
  <si>
    <t>STR LOS HEROES</t>
  </si>
  <si>
    <t>S.E. PRINCIPAL ANTAPACCAY 0931</t>
  </si>
  <si>
    <t>S.E. UCHUCCHACUA</t>
  </si>
  <si>
    <t>S.E MALLAY</t>
  </si>
  <si>
    <t>S.E. CHIPMO</t>
  </si>
  <si>
    <t>SE ARCATA</t>
  </si>
  <si>
    <t>EST. 145</t>
  </si>
  <si>
    <t>SE PALLANCATA</t>
  </si>
  <si>
    <t>SE RANICHICO 2 Y SE RANICHICO 1</t>
  </si>
  <si>
    <t>SULFUROS</t>
  </si>
  <si>
    <t>SE PUCAMARCA</t>
  </si>
  <si>
    <t>SE CEMENTOS PIURA</t>
  </si>
  <si>
    <t>ISCAYCRUZ</t>
  </si>
  <si>
    <t>NV.200</t>
  </si>
  <si>
    <t>CASA COMPRESORAS</t>
  </si>
  <si>
    <t>V. Anuario</t>
  </si>
  <si>
    <t>TRANSMISORA NOR PERUANA</t>
  </si>
  <si>
    <t>L-2263</t>
  </si>
  <si>
    <t>CERRO CORONA</t>
  </si>
  <si>
    <t>APARECE EN EL ANUARIO DEL COES 2015</t>
  </si>
  <si>
    <t>si</t>
  </si>
  <si>
    <t>NORPERUANA</t>
  </si>
  <si>
    <t>Abengoa Transmisión Sur S.A.</t>
  </si>
  <si>
    <t xml:space="preserve">Red de Energía del Perú S.A. </t>
  </si>
  <si>
    <t>Consorcio Transmantaro S.A.</t>
  </si>
  <si>
    <t>ATN 1 S.A.</t>
  </si>
  <si>
    <t>Red Eléctrica del Sur S.A.</t>
  </si>
  <si>
    <t>Transmisora Eléctrica del Sur S.A.</t>
  </si>
  <si>
    <t>Eteselva S.R.L.</t>
  </si>
  <si>
    <t>Interconección Eléctrica ISA Perú S.A.</t>
  </si>
  <si>
    <t>Consorcio Energético Huancavelica S.A.</t>
  </si>
  <si>
    <t>Etenorte S.R.L.</t>
  </si>
  <si>
    <t>Transmisora Andina S.A.</t>
  </si>
  <si>
    <t>Empresa de Trasmisión Guadalupe S.A.C.</t>
  </si>
  <si>
    <t>SEGUIMIENTO DE EMPRESAS TRANSMISORAS</t>
  </si>
  <si>
    <t>Septiembre</t>
  </si>
  <si>
    <t>OK</t>
  </si>
  <si>
    <t>Imp.</t>
  </si>
  <si>
    <t>ABY Transmisión Sur S.A.</t>
  </si>
  <si>
    <t>ABY</t>
  </si>
  <si>
    <t>SEGUIMIENTO DE EMPRESAS TRANSMISORAS - FICHAS TECNICAS</t>
  </si>
  <si>
    <t>noviembre</t>
  </si>
  <si>
    <t>225 - 226</t>
  </si>
  <si>
    <t>diciembre</t>
  </si>
  <si>
    <t>junio</t>
  </si>
  <si>
    <t>6/4</t>
  </si>
  <si>
    <t>Memoria Descriptiva
Planilla de LT</t>
  </si>
  <si>
    <t>Memoria descriptiva
Planilla LT</t>
  </si>
  <si>
    <t>L-2055</t>
  </si>
  <si>
    <t>ATN2 S.A.</t>
  </si>
  <si>
    <t>La integración al SEIN de las Lineas de Transmisión de 220kV Cotaruse - Las Bambas es a partir del 26.06.2015 carta COES/D/DP-1127-2015.
Tensión de Operación: de acuerdo a carta COES/D-072-2016.</t>
  </si>
  <si>
    <t>L-2056</t>
  </si>
  <si>
    <t>ABENGOA TRANSMISIÓN NORTE S.A.</t>
  </si>
  <si>
    <t>PASCO, ANCASH</t>
  </si>
  <si>
    <t>Puesta en operación comercial:17 de enero 2014.
Contrato de Concesión:
Capacidad en operación Normal: 700MVA
Capacidad en contingencia: 840MVA
Potencia de diseño : 1000MVA
Potencia de emergencia: 30 minutos 1300MVA
Estudio de operatividad con BCS:
Potencia nominal a transmitir: 840MVA
Potencia de diseño: 1000MVA</t>
  </si>
  <si>
    <t>700/750 MCM</t>
  </si>
  <si>
    <t>La línea L-5036 Ocoña - Montalvo, se seccionó para construir una derivación hacia SE. San José, reconfigurandose la L-5036 como Ocoña - San José y la línea L-5037 San José - Montalvo desde el 17/05/2015 según carta COES/D/DP-1665-2015</t>
  </si>
  <si>
    <t>Contrato de Concesión:
Puesta en operación comercial:17 de enero 2014.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</si>
  <si>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</si>
  <si>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Montalvo - Moquegua 220kV: 
Operación Normal: 700MVA
Capacidad en contingencia: 840MVA
Potencia de diseño : 980MVA
Tensión de Operación: 
De acuerdo a carta COES/D-072-2016, Decisión de la Dirección Ejecutiva del COES N°009-2016-D/COES.</t>
  </si>
  <si>
    <t>SAN JOSÉ</t>
  </si>
  <si>
    <t>ABY TRANSMISIÓN SUR S.A.</t>
  </si>
  <si>
    <t>MACHU PICCHU II</t>
  </si>
  <si>
    <t>CUZCO</t>
  </si>
  <si>
    <t>L-2049</t>
  </si>
  <si>
    <t>SANTA TERESA</t>
  </si>
  <si>
    <t xml:space="preserve">ABRIL </t>
  </si>
  <si>
    <t>MAYO</t>
  </si>
  <si>
    <t>JUNIO</t>
  </si>
  <si>
    <t>1958/1980</t>
  </si>
  <si>
    <t>OCTUBRE</t>
  </si>
  <si>
    <t>1967/1980</t>
  </si>
  <si>
    <t xml:space="preserve">DICIEMBRE </t>
  </si>
  <si>
    <t>El incremento del MD es debido al ingreso del G-4 de la CH. Carhuaquero (MW).</t>
  </si>
  <si>
    <t>DICIEMBRE</t>
  </si>
  <si>
    <t xml:space="preserve">ENERO </t>
  </si>
  <si>
    <t>Con el ingreso de las subestaciones Vizcarra (Año 1999) y Conococha (Año 2010) se seccionó la línea Tingo María - Paramonga Nueva 220 kV</t>
  </si>
  <si>
    <t>AREQUIPA - MOQUEGUA</t>
  </si>
  <si>
    <t>MOQUEGUA - TACNA</t>
  </si>
  <si>
    <t>MOQUEGUA - PUNO</t>
  </si>
  <si>
    <t>L-2096/2097</t>
  </si>
  <si>
    <t>2</t>
  </si>
  <si>
    <t>152/180</t>
  </si>
  <si>
    <t>L-2088</t>
  </si>
  <si>
    <t>ALTO PRADERA</t>
  </si>
  <si>
    <t>30.7</t>
  </si>
  <si>
    <t>60</t>
  </si>
  <si>
    <t>350</t>
  </si>
  <si>
    <t>19.22</t>
  </si>
  <si>
    <t>58</t>
  </si>
  <si>
    <t>L-2238</t>
  </si>
  <si>
    <t>FELAM</t>
  </si>
  <si>
    <t>L-2239</t>
  </si>
  <si>
    <t>L-2241</t>
  </si>
  <si>
    <t>ENE/DIC</t>
  </si>
  <si>
    <t>2016/2015</t>
  </si>
  <si>
    <t>270/270</t>
  </si>
  <si>
    <t>L-2246/2247</t>
  </si>
  <si>
    <t>1999/2015</t>
  </si>
  <si>
    <t>L-2295</t>
  </si>
  <si>
    <t>L-2162</t>
  </si>
  <si>
    <t>L-2010</t>
  </si>
  <si>
    <t>L-2011</t>
  </si>
  <si>
    <t>L-2018</t>
  </si>
  <si>
    <t>L-2089</t>
  </si>
  <si>
    <t>ASIA</t>
  </si>
  <si>
    <t>AMARILIS</t>
  </si>
  <si>
    <t>L-1144</t>
  </si>
  <si>
    <t>METAL</t>
  </si>
  <si>
    <t>AREQUIPA - CUSCO</t>
  </si>
  <si>
    <t>L-2296/2297</t>
  </si>
  <si>
    <t>REP TRUJILLO</t>
  </si>
  <si>
    <t>ALTO CHICAMA</t>
  </si>
  <si>
    <t>PIERINA</t>
  </si>
  <si>
    <t>CAUDALOSA</t>
  </si>
  <si>
    <t>LT-1136</t>
  </si>
  <si>
    <t>LT-1127</t>
  </si>
  <si>
    <t>LT-2257</t>
  </si>
  <si>
    <t>LT-2256</t>
  </si>
  <si>
    <t>COMPANIA TRANSMISORA ANDINA SA</t>
  </si>
  <si>
    <t>EMPRESA DE TRANSMISION GUADALUPE SAC</t>
  </si>
  <si>
    <t>TRANSMISORA ANDINA</t>
  </si>
  <si>
    <t>TRANSMISION GUADALUPE</t>
  </si>
  <si>
    <t>CERRO DEL ÁGUILA</t>
  </si>
  <si>
    <t>CONELSUR LT</t>
  </si>
  <si>
    <t>EGHUALLAGA</t>
  </si>
  <si>
    <t>ELECTRO UCAYALI</t>
  </si>
  <si>
    <t>ELECTROSURESTE</t>
  </si>
  <si>
    <t>ENEL DISTRIBUCIÓN</t>
  </si>
  <si>
    <t>ENGIE</t>
  </si>
  <si>
    <t>IYEPSA</t>
  </si>
  <si>
    <t>MILPO ANDINA PERÚ</t>
  </si>
  <si>
    <t>PAN AMERICAN SILVER HUARON S.A.</t>
  </si>
  <si>
    <t>SAMAY I</t>
  </si>
  <si>
    <t>SHOUGANG HIERRO PERÚ</t>
  </si>
  <si>
    <t>L-2141</t>
  </si>
  <si>
    <t>L-6435</t>
  </si>
  <si>
    <t>L-1047</t>
  </si>
  <si>
    <t>TALTA</t>
  </si>
  <si>
    <t>L-1048</t>
  </si>
  <si>
    <t>TAMBOMAYO</t>
  </si>
  <si>
    <t>L-2150</t>
  </si>
  <si>
    <t>CHAGLLA</t>
  </si>
  <si>
    <t>PARAGSHA 2</t>
  </si>
  <si>
    <t>L-6475</t>
  </si>
  <si>
    <t>PUCALLPA ISA</t>
  </si>
  <si>
    <t>PUCALLPA EUC</t>
  </si>
  <si>
    <t>L-6019</t>
  </si>
  <si>
    <t>COMBAPATA</t>
  </si>
  <si>
    <t>LLUCSO</t>
  </si>
  <si>
    <t xml:space="preserve">L-6746 </t>
  </si>
  <si>
    <t>MALVINAS</t>
  </si>
  <si>
    <t>L-2114</t>
  </si>
  <si>
    <t>L-6548</t>
  </si>
  <si>
    <t>LA PAMPILLA 2</t>
  </si>
  <si>
    <t>L-5039</t>
  </si>
  <si>
    <t>ILO4</t>
  </si>
  <si>
    <t>L-2121</t>
  </si>
  <si>
    <t>CHILCA 1</t>
  </si>
  <si>
    <t>TG41 CHILCA</t>
  </si>
  <si>
    <t>L-2122</t>
  </si>
  <si>
    <t xml:space="preserve"> CHILCA 2 TV42</t>
  </si>
  <si>
    <t>L-6477</t>
  </si>
  <si>
    <t>R.F. PUCALLPA</t>
  </si>
  <si>
    <t>L-619</t>
  </si>
  <si>
    <t>VILLAELSALVADOR</t>
  </si>
  <si>
    <t>L-620</t>
  </si>
  <si>
    <t>L-6257</t>
  </si>
  <si>
    <t>L-6255</t>
  </si>
  <si>
    <t>L-2081</t>
  </si>
  <si>
    <t xml:space="preserve">INDUSTRIALES </t>
  </si>
  <si>
    <t>L-1146</t>
  </si>
  <si>
    <t>MILPO</t>
  </si>
  <si>
    <t>L-6543</t>
  </si>
  <si>
    <t>HUARON</t>
  </si>
  <si>
    <t>L-1050</t>
  </si>
  <si>
    <t>L-5038</t>
  </si>
  <si>
    <t>PUERTO BRAVO</t>
  </si>
  <si>
    <t>L-3082</t>
  </si>
  <si>
    <t>TIABAYA</t>
  </si>
  <si>
    <t>L-2299</t>
  </si>
  <si>
    <t>EL HIERRO</t>
  </si>
  <si>
    <t>L-6947</t>
  </si>
  <si>
    <t>L-2034</t>
  </si>
  <si>
    <t>L-2033</t>
  </si>
  <si>
    <t>L-2055/2056</t>
  </si>
  <si>
    <r>
      <t xml:space="preserve">Operador </t>
    </r>
    <r>
      <rPr>
        <b/>
        <vertAlign val="superscript"/>
        <sz val="12"/>
        <color indexed="9"/>
        <rFont val="Arial"/>
        <family val="2"/>
      </rPr>
      <t>(a)</t>
    </r>
  </si>
  <si>
    <r>
      <t xml:space="preserve">Código de la 
Línea </t>
    </r>
    <r>
      <rPr>
        <b/>
        <vertAlign val="superscript"/>
        <sz val="12"/>
        <color indexed="9"/>
        <rFont val="Arial"/>
        <family val="2"/>
      </rPr>
      <t>(b)</t>
    </r>
  </si>
  <si>
    <t xml:space="preserve">Sistema  </t>
  </si>
  <si>
    <t>Calif.</t>
  </si>
  <si>
    <r>
      <t>Propietario</t>
    </r>
    <r>
      <rPr>
        <b/>
        <vertAlign val="superscript"/>
        <sz val="12"/>
        <color indexed="9"/>
        <rFont val="Arial"/>
        <family val="2"/>
      </rPr>
      <t xml:space="preserve"> (a)</t>
    </r>
  </si>
  <si>
    <t>Ternas</t>
  </si>
  <si>
    <t>Longitud
Total*
(km)</t>
  </si>
  <si>
    <t>Tipo</t>
  </si>
  <si>
    <t>Tensión Nominal (kV)</t>
  </si>
  <si>
    <t>Capacidad
Total**
 (MVA)</t>
  </si>
  <si>
    <t>Tipo de conductor</t>
  </si>
  <si>
    <r>
      <t>Calibre (mm</t>
    </r>
    <r>
      <rPr>
        <b/>
        <vertAlign val="super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>)</t>
    </r>
    <r>
      <rPr>
        <b/>
        <vertAlign val="superscript"/>
        <sz val="12"/>
        <color indexed="9"/>
        <rFont val="Arial"/>
        <family val="2"/>
      </rPr>
      <t xml:space="preserve"> ***</t>
    </r>
  </si>
  <si>
    <t>L-2065/2066</t>
  </si>
  <si>
    <t>YARABAMBA</t>
  </si>
  <si>
    <t>L-2118</t>
  </si>
  <si>
    <t>L-2119</t>
  </si>
  <si>
    <t>COLCABAMBA</t>
  </si>
  <si>
    <t>CERRO DEL AGUILA</t>
  </si>
  <si>
    <t>L-2225</t>
  </si>
  <si>
    <t>L-5031</t>
  </si>
  <si>
    <t>L-5033</t>
  </si>
  <si>
    <t>L-5035</t>
  </si>
  <si>
    <t>L-2116</t>
  </si>
  <si>
    <t>ORCOTUNA</t>
  </si>
  <si>
    <t>L-2132</t>
  </si>
  <si>
    <t>L-1143</t>
  </si>
  <si>
    <t>L-1043</t>
  </si>
  <si>
    <t>L-6599</t>
  </si>
  <si>
    <t>SAN VICENTE</t>
  </si>
  <si>
    <t>CCNCM</t>
  </si>
  <si>
    <t>L-2190</t>
  </si>
  <si>
    <t>L-2192</t>
  </si>
  <si>
    <t>L-2194</t>
  </si>
  <si>
    <t>CACLIC</t>
  </si>
  <si>
    <t>BELAUNDE TERRY</t>
  </si>
  <si>
    <t>TARAPOTO</t>
  </si>
  <si>
    <t>L-1049</t>
  </si>
  <si>
    <t>MOYOBAMBA</t>
  </si>
  <si>
    <t>L6030</t>
  </si>
  <si>
    <t>NUEVA MOTUPE</t>
  </si>
  <si>
    <t>LA VIÑA</t>
  </si>
  <si>
    <t>L6054</t>
  </si>
  <si>
    <t>PAMPA PAÑALA</t>
  </si>
  <si>
    <t>AGUAS CALIENTES</t>
  </si>
  <si>
    <t>L-6634</t>
  </si>
  <si>
    <t>L-6635</t>
  </si>
  <si>
    <t>AGUA AZUL</t>
  </si>
  <si>
    <t>POTRERO</t>
  </si>
  <si>
    <t>L-6169</t>
  </si>
  <si>
    <t>HIDRO MARAÑON</t>
  </si>
  <si>
    <t>HUARIACASHASH</t>
  </si>
  <si>
    <t>C.H. MARAÑON</t>
  </si>
  <si>
    <t>L-6361</t>
  </si>
  <si>
    <t>L-6362</t>
  </si>
  <si>
    <t>L-6363</t>
  </si>
  <si>
    <t>FILADELFIA</t>
  </si>
  <si>
    <t>TOMAS VALLE</t>
  </si>
  <si>
    <t>L-1150</t>
  </si>
  <si>
    <t>L-6676</t>
  </si>
  <si>
    <t>HUAURA POWER GROUP</t>
  </si>
  <si>
    <t>YARUCAYA</t>
  </si>
  <si>
    <t>ANDAHUASI</t>
  </si>
  <si>
    <t>L-6615</t>
  </si>
  <si>
    <t>L-6616</t>
  </si>
  <si>
    <t>ICA NORTE</t>
  </si>
  <si>
    <t>SEÑOR DE LUREN</t>
  </si>
  <si>
    <t>TACAMA</t>
  </si>
  <si>
    <t>L-2140</t>
  </si>
  <si>
    <t>SOUTHERN PERÚ</t>
  </si>
  <si>
    <t>L-1396</t>
  </si>
  <si>
    <t>L-1397</t>
  </si>
  <si>
    <t>SATELITE</t>
  </si>
  <si>
    <t>ENEL GREEN POWER</t>
  </si>
  <si>
    <t>L-2037</t>
  </si>
  <si>
    <t>RUBÍ</t>
  </si>
  <si>
    <t>PLAZA TOQUEPALA</t>
  </si>
  <si>
    <t>L-6476</t>
  </si>
  <si>
    <t>ANEXO 10 : CARACTERÍSTICAS DE LAS LÍNEAS DE TRANSMISIÓN MAYORES A 30 KV A NIVEL NACIONAL 2017</t>
  </si>
  <si>
    <t>TOTAL NACIONAL</t>
  </si>
  <si>
    <t>NOTA: Sólo empresas que informan a la DGE del MEM</t>
  </si>
  <si>
    <t>(a) Ver abreviatura de empresas en Capítulo 3.</t>
  </si>
  <si>
    <t>(b) Código asignado y proporcionado por la empresa concesionaria.</t>
  </si>
  <si>
    <t>(*) Longitud total unilineal de la Línea de Transmisión, esto es, que no se considera el número de ternas.</t>
  </si>
  <si>
    <t>(**) Capacidad Total de la Línea de Transmisión (MVA) considerando la capacidad del número total de ternas que posee.</t>
  </si>
  <si>
    <r>
      <rPr>
        <i/>
        <sz val="10"/>
        <rFont val="Arial"/>
        <family val="2"/>
      </rPr>
      <t>(***) Calibre en unidad de mm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salvo indicación.</t>
    </r>
  </si>
  <si>
    <t xml:space="preserve">Calificación :   </t>
  </si>
  <si>
    <t xml:space="preserve">G: Garantizado     C: Complementario           P: Principal       S : Secundaria        </t>
  </si>
  <si>
    <t xml:space="preserve">Tipo:      </t>
  </si>
  <si>
    <t>A: Aéreo              S:  Subterráneo</t>
  </si>
  <si>
    <t>S/C: Sin código</t>
  </si>
  <si>
    <t>N.A.: No informado</t>
  </si>
  <si>
    <t>L-2051</t>
  </si>
  <si>
    <t>L-2052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</si>
</sst>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 Narrow"/>
      <family val="2"/>
    </font>
    <font>
      <b/>
      <u val="double"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u val="double"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dotted"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hair"/>
      <bottom/>
    </border>
    <border>
      <left style="medium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54" applyFont="1" applyFill="1">
      <alignment/>
      <protection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50" fillId="33" borderId="10" xfId="54" applyFont="1" applyFill="1" applyBorder="1" applyAlignment="1">
      <alignment horizontal="center" vertical="center" wrapText="1"/>
      <protection/>
    </xf>
    <xf numFmtId="0" fontId="50" fillId="33" borderId="10" xfId="54" applyFont="1" applyFill="1" applyBorder="1" applyAlignment="1">
      <alignment horizontal="left" vertical="center" wrapText="1"/>
      <protection/>
    </xf>
    <xf numFmtId="0" fontId="51" fillId="33" borderId="10" xfId="54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0" fontId="0" fillId="0" borderId="11" xfId="0" applyNumberFormat="1" applyFont="1" applyBorder="1" applyAlignment="1">
      <alignment horizontal="left"/>
    </xf>
    <xf numFmtId="0" fontId="0" fillId="34" borderId="11" xfId="0" applyNumberFormat="1" applyFill="1" applyBorder="1" applyAlignment="1">
      <alignment/>
    </xf>
    <xf numFmtId="0" fontId="0" fillId="34" borderId="11" xfId="0" applyNumberFormat="1" applyFont="1" applyFill="1" applyBorder="1" applyAlignment="1">
      <alignment horizontal="left"/>
    </xf>
    <xf numFmtId="0" fontId="44" fillId="0" borderId="11" xfId="0" applyNumberFormat="1" applyFont="1" applyBorder="1" applyAlignment="1">
      <alignment horizontal="left"/>
    </xf>
    <xf numFmtId="0" fontId="44" fillId="0" borderId="11" xfId="54" applyNumberFormat="1" applyFont="1" applyFill="1" applyBorder="1" applyAlignment="1">
      <alignment horizontal="left"/>
      <protection/>
    </xf>
    <xf numFmtId="0" fontId="44" fillId="35" borderId="11" xfId="0" applyNumberFormat="1" applyFont="1" applyFill="1" applyBorder="1" applyAlignment="1">
      <alignment horizontal="left"/>
    </xf>
    <xf numFmtId="1" fontId="50" fillId="33" borderId="10" xfId="54" applyNumberFormat="1" applyFont="1" applyFill="1" applyBorder="1" applyAlignment="1">
      <alignment horizontal="left" vertical="center" wrapText="1"/>
      <protection/>
    </xf>
    <xf numFmtId="1" fontId="44" fillId="0" borderId="11" xfId="0" applyNumberFormat="1" applyFont="1" applyBorder="1" applyAlignment="1">
      <alignment horizontal="left"/>
    </xf>
    <xf numFmtId="1" fontId="49" fillId="0" borderId="0" xfId="54" applyNumberFormat="1" applyFont="1" applyFill="1" applyAlignment="1">
      <alignment horizontal="left"/>
      <protection/>
    </xf>
    <xf numFmtId="1" fontId="0" fillId="34" borderId="11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50" fillId="36" borderId="10" xfId="54" applyFont="1" applyFill="1" applyBorder="1" applyAlignment="1">
      <alignment horizontal="left" vertical="center" wrapText="1"/>
      <protection/>
    </xf>
    <xf numFmtId="0" fontId="49" fillId="0" borderId="0" xfId="54" applyFont="1" applyFill="1" applyAlignment="1">
      <alignment horizontal="left"/>
      <protection/>
    </xf>
    <xf numFmtId="0" fontId="0" fillId="34" borderId="11" xfId="0" applyNumberFormat="1" applyFill="1" applyBorder="1" applyAlignment="1">
      <alignment horizontal="left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/>
    </xf>
    <xf numFmtId="0" fontId="48" fillId="38" borderId="0" xfId="0" applyFont="1" applyFill="1" applyAlignment="1">
      <alignment/>
    </xf>
    <xf numFmtId="0" fontId="0" fillId="10" borderId="11" xfId="54" applyNumberFormat="1" applyFont="1" applyFill="1" applyBorder="1" applyAlignment="1">
      <alignment horizontal="left"/>
      <protection/>
    </xf>
    <xf numFmtId="0" fontId="0" fillId="10" borderId="11" xfId="0" applyNumberFormat="1" applyFont="1" applyFill="1" applyBorder="1" applyAlignment="1">
      <alignment horizontal="left"/>
    </xf>
    <xf numFmtId="0" fontId="0" fillId="10" borderId="11" xfId="0" applyNumberFormat="1" applyFont="1" applyFill="1" applyBorder="1" applyAlignment="1">
      <alignment horizontal="left"/>
    </xf>
    <xf numFmtId="1" fontId="0" fillId="10" borderId="11" xfId="0" applyNumberFormat="1" applyFont="1" applyFill="1" applyBorder="1" applyAlignment="1">
      <alignment horizontal="left"/>
    </xf>
    <xf numFmtId="0" fontId="0" fillId="34" borderId="11" xfId="54" applyNumberFormat="1" applyFont="1" applyFill="1" applyBorder="1" applyAlignment="1">
      <alignment horizontal="left"/>
      <protection/>
    </xf>
    <xf numFmtId="0" fontId="0" fillId="34" borderId="11" xfId="0" applyNumberFormat="1" applyFont="1" applyFill="1" applyBorder="1" applyAlignment="1">
      <alignment horizontal="left"/>
    </xf>
    <xf numFmtId="1" fontId="0" fillId="34" borderId="11" xfId="0" applyNumberFormat="1" applyFont="1" applyFill="1" applyBorder="1" applyAlignment="1">
      <alignment horizontal="left"/>
    </xf>
    <xf numFmtId="49" fontId="3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53" fillId="39" borderId="10" xfId="0" applyNumberFormat="1" applyFont="1" applyFill="1" applyBorder="1" applyAlignment="1">
      <alignment horizontal="center" vertical="center"/>
    </xf>
    <xf numFmtId="49" fontId="3" fillId="40" borderId="10" xfId="0" applyNumberFormat="1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left"/>
    </xf>
    <xf numFmtId="0" fontId="53" fillId="40" borderId="10" xfId="0" applyNumberFormat="1" applyFont="1" applyFill="1" applyBorder="1" applyAlignment="1">
      <alignment horizontal="left" vertical="center"/>
    </xf>
    <xf numFmtId="0" fontId="44" fillId="34" borderId="11" xfId="0" applyNumberFormat="1" applyFont="1" applyFill="1" applyBorder="1" applyAlignment="1">
      <alignment horizontal="left"/>
    </xf>
    <xf numFmtId="0" fontId="0" fillId="41" borderId="12" xfId="54" applyNumberFormat="1" applyFont="1" applyFill="1" applyBorder="1" applyAlignment="1">
      <alignment horizontal="left"/>
      <protection/>
    </xf>
    <xf numFmtId="0" fontId="0" fillId="41" borderId="12" xfId="0" applyNumberFormat="1" applyFont="1" applyFill="1" applyBorder="1" applyAlignment="1">
      <alignment horizontal="left"/>
    </xf>
    <xf numFmtId="1" fontId="0" fillId="41" borderId="12" xfId="0" applyNumberFormat="1" applyFont="1" applyFill="1" applyBorder="1" applyAlignment="1">
      <alignment horizontal="left"/>
    </xf>
    <xf numFmtId="0" fontId="0" fillId="41" borderId="11" xfId="54" applyNumberFormat="1" applyFont="1" applyFill="1" applyBorder="1" applyAlignment="1">
      <alignment horizontal="left"/>
      <protection/>
    </xf>
    <xf numFmtId="0" fontId="0" fillId="41" borderId="11" xfId="0" applyNumberFormat="1" applyFont="1" applyFill="1" applyBorder="1" applyAlignment="1">
      <alignment horizontal="left"/>
    </xf>
    <xf numFmtId="1" fontId="0" fillId="41" borderId="11" xfId="0" applyNumberFormat="1" applyFont="1" applyFill="1" applyBorder="1" applyAlignment="1">
      <alignment horizontal="left"/>
    </xf>
    <xf numFmtId="0" fontId="0" fillId="41" borderId="11" xfId="0" applyNumberFormat="1" applyFont="1" applyFill="1" applyBorder="1" applyAlignment="1">
      <alignment horizontal="left" vertical="center"/>
    </xf>
    <xf numFmtId="0" fontId="0" fillId="41" borderId="11" xfId="54" applyNumberFormat="1" applyFont="1" applyFill="1" applyBorder="1" applyAlignment="1">
      <alignment horizontal="left" vertical="center"/>
      <protection/>
    </xf>
    <xf numFmtId="1" fontId="0" fillId="41" borderId="11" xfId="0" applyNumberFormat="1" applyFont="1" applyFill="1" applyBorder="1" applyAlignment="1">
      <alignment horizontal="left" vertical="center"/>
    </xf>
    <xf numFmtId="0" fontId="0" fillId="41" borderId="11" xfId="0" applyNumberFormat="1" applyFont="1" applyFill="1" applyBorder="1" applyAlignment="1">
      <alignment vertical="center"/>
    </xf>
    <xf numFmtId="0" fontId="53" fillId="41" borderId="11" xfId="0" applyFont="1" applyFill="1" applyBorder="1" applyAlignment="1">
      <alignment horizontal="left"/>
    </xf>
    <xf numFmtId="0" fontId="53" fillId="41" borderId="11" xfId="0" applyFont="1" applyFill="1" applyBorder="1" applyAlignment="1">
      <alignment horizontal="center"/>
    </xf>
    <xf numFmtId="49" fontId="53" fillId="41" borderId="11" xfId="0" applyNumberFormat="1" applyFont="1" applyFill="1" applyBorder="1" applyAlignment="1">
      <alignment horizontal="left" vertical="center"/>
    </xf>
    <xf numFmtId="49" fontId="53" fillId="41" borderId="11" xfId="0" applyNumberFormat="1" applyFont="1" applyFill="1" applyBorder="1" applyAlignment="1">
      <alignment horizontal="center" vertical="center"/>
    </xf>
    <xf numFmtId="0" fontId="0" fillId="41" borderId="11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165" fontId="54" fillId="33" borderId="15" xfId="52" applyFont="1" applyFill="1" applyBorder="1" applyAlignment="1">
      <alignment horizontal="center" vertical="center" wrapText="1"/>
    </xf>
    <xf numFmtId="165" fontId="54" fillId="33" borderId="16" xfId="52" applyFont="1" applyFill="1" applyBorder="1" applyAlignment="1">
      <alignment horizontal="center" vertical="center" wrapText="1"/>
    </xf>
    <xf numFmtId="0" fontId="0" fillId="41" borderId="17" xfId="0" applyNumberFormat="1" applyFont="1" applyFill="1" applyBorder="1" applyAlignment="1">
      <alignment horizontal="left"/>
    </xf>
    <xf numFmtId="1" fontId="0" fillId="41" borderId="17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54" applyNumberFormat="1" applyFont="1" applyBorder="1" applyAlignment="1">
      <alignment horizontal="left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4" fillId="41" borderId="0" xfId="0" applyFont="1" applyFill="1" applyAlignment="1">
      <alignment horizontal="left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center" vertical="center" wrapText="1"/>
    </xf>
    <xf numFmtId="1" fontId="55" fillId="33" borderId="20" xfId="0" applyNumberFormat="1" applyFont="1" applyFill="1" applyBorder="1" applyAlignment="1">
      <alignment horizontal="center" vertical="center" wrapText="1"/>
    </xf>
    <xf numFmtId="167" fontId="55" fillId="33" borderId="20" xfId="0" applyNumberFormat="1" applyFont="1" applyFill="1" applyBorder="1" applyAlignment="1">
      <alignment horizontal="center" vertical="center" wrapText="1"/>
    </xf>
    <xf numFmtId="3" fontId="55" fillId="33" borderId="20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16" fillId="41" borderId="0" xfId="0" applyFont="1" applyFill="1" applyAlignment="1">
      <alignment horizontal="left"/>
    </xf>
    <xf numFmtId="0" fontId="0" fillId="41" borderId="0" xfId="0" applyFill="1" applyAlignment="1">
      <alignment horizontal="center"/>
    </xf>
    <xf numFmtId="0" fontId="3" fillId="41" borderId="0" xfId="0" applyFont="1" applyFill="1" applyAlignment="1">
      <alignment horizontal="left"/>
    </xf>
    <xf numFmtId="0" fontId="17" fillId="41" borderId="0" xfId="0" applyFont="1" applyFill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8" fillId="41" borderId="0" xfId="0" applyFont="1" applyFill="1" applyAlignment="1">
      <alignment horizontal="left"/>
    </xf>
    <xf numFmtId="0" fontId="17" fillId="41" borderId="0" xfId="0" applyFont="1" applyFill="1" applyBorder="1" applyAlignment="1">
      <alignment horizontal="center"/>
    </xf>
    <xf numFmtId="0" fontId="3" fillId="41" borderId="0" xfId="0" applyFont="1" applyFill="1" applyAlignment="1">
      <alignment/>
    </xf>
    <xf numFmtId="0" fontId="0" fillId="41" borderId="12" xfId="0" applyNumberFormat="1" applyFont="1" applyFill="1" applyBorder="1" applyAlignment="1">
      <alignment horizontal="center"/>
    </xf>
    <xf numFmtId="0" fontId="0" fillId="41" borderId="11" xfId="0" applyNumberFormat="1" applyFont="1" applyFill="1" applyBorder="1" applyAlignment="1">
      <alignment horizontal="center"/>
    </xf>
    <xf numFmtId="0" fontId="0" fillId="41" borderId="11" xfId="54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41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41" borderId="17" xfId="0" applyNumberFormat="1" applyFont="1" applyFill="1" applyBorder="1" applyAlignment="1">
      <alignment horizontal="center"/>
    </xf>
    <xf numFmtId="168" fontId="0" fillId="41" borderId="12" xfId="0" applyNumberFormat="1" applyFont="1" applyFill="1" applyBorder="1" applyAlignment="1">
      <alignment/>
    </xf>
    <xf numFmtId="168" fontId="0" fillId="41" borderId="11" xfId="0" applyNumberFormat="1" applyFont="1" applyFill="1" applyBorder="1" applyAlignment="1">
      <alignment/>
    </xf>
    <xf numFmtId="168" fontId="0" fillId="41" borderId="11" xfId="54" applyNumberFormat="1" applyFont="1" applyFill="1" applyBorder="1" applyAlignment="1">
      <alignment/>
      <protection/>
    </xf>
    <xf numFmtId="168" fontId="0" fillId="0" borderId="11" xfId="0" applyNumberFormat="1" applyBorder="1" applyAlignment="1">
      <alignment/>
    </xf>
    <xf numFmtId="168" fontId="0" fillId="41" borderId="11" xfId="0" applyNumberFormat="1" applyFont="1" applyFill="1" applyBorder="1" applyAlignment="1">
      <alignment vertical="center"/>
    </xf>
    <xf numFmtId="168" fontId="0" fillId="0" borderId="11" xfId="47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41" borderId="17" xfId="0" applyNumberFormat="1" applyFont="1" applyFill="1" applyBorder="1" applyAlignment="1">
      <alignment/>
    </xf>
    <xf numFmtId="168" fontId="55" fillId="33" borderId="20" xfId="49" applyNumberFormat="1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Moneda_LINEAS2001CORREGIDO2" xfId="52"/>
    <cellStyle name="Neutral" xfId="53"/>
    <cellStyle name="Normal 2" xfId="54"/>
    <cellStyle name="Notas" xfId="55"/>
    <cellStyle name="Percent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0"/>
  <sheetViews>
    <sheetView zoomScalePageLayoutView="0" workbookViewId="0" topLeftCell="A1">
      <selection activeCell="E46" sqref="E46"/>
    </sheetView>
  </sheetViews>
  <sheetFormatPr defaultColWidth="11.421875" defaultRowHeight="15"/>
  <cols>
    <col min="2" max="2" width="40.28125" style="0" customWidth="1"/>
    <col min="4" max="15" width="11.7109375" style="0" customWidth="1"/>
  </cols>
  <sheetData>
    <row r="5" spans="2:3" ht="15">
      <c r="B5" t="s">
        <v>357</v>
      </c>
      <c r="C5" t="s">
        <v>359</v>
      </c>
    </row>
    <row r="6" spans="2:3" ht="15">
      <c r="B6" t="s">
        <v>378</v>
      </c>
      <c r="C6" t="s">
        <v>1603</v>
      </c>
    </row>
    <row r="7" spans="2:3" ht="15">
      <c r="B7" t="s">
        <v>1350</v>
      </c>
      <c r="C7" t="s">
        <v>1351</v>
      </c>
    </row>
    <row r="8" spans="2:3" ht="15">
      <c r="B8" t="s">
        <v>385</v>
      </c>
      <c r="C8" t="s">
        <v>1600</v>
      </c>
    </row>
    <row r="9" spans="2:3" ht="15">
      <c r="B9" t="s">
        <v>398</v>
      </c>
      <c r="C9" t="s">
        <v>1608</v>
      </c>
    </row>
    <row r="10" spans="2:3" ht="15">
      <c r="B10" t="s">
        <v>427</v>
      </c>
      <c r="C10" t="s">
        <v>1602</v>
      </c>
    </row>
    <row r="11" spans="2:3" ht="15">
      <c r="B11" t="s">
        <v>496</v>
      </c>
      <c r="C11" t="s">
        <v>1609</v>
      </c>
    </row>
    <row r="12" spans="2:3" ht="15">
      <c r="B12" t="s">
        <v>514</v>
      </c>
      <c r="C12" t="s">
        <v>1606</v>
      </c>
    </row>
    <row r="13" spans="2:3" ht="15">
      <c r="B13" t="s">
        <v>419</v>
      </c>
      <c r="C13" t="s">
        <v>1611</v>
      </c>
    </row>
    <row r="14" spans="2:3" ht="15">
      <c r="B14" t="s">
        <v>474</v>
      </c>
      <c r="C14" t="s">
        <v>1607</v>
      </c>
    </row>
    <row r="15" spans="2:5" ht="15">
      <c r="B15" s="8" t="s">
        <v>1599</v>
      </c>
      <c r="C15" s="8"/>
      <c r="D15" s="8"/>
      <c r="E15" s="8"/>
    </row>
    <row r="16" spans="2:3" ht="15">
      <c r="B16" t="s">
        <v>487</v>
      </c>
      <c r="C16" t="s">
        <v>1604</v>
      </c>
    </row>
    <row r="17" spans="2:3" ht="15">
      <c r="B17" t="s">
        <v>1182</v>
      </c>
      <c r="C17" t="s">
        <v>1601</v>
      </c>
    </row>
    <row r="18" spans="2:3" ht="15">
      <c r="B18" t="s">
        <v>1314</v>
      </c>
      <c r="C18" t="s">
        <v>1610</v>
      </c>
    </row>
    <row r="19" spans="2:3" ht="15">
      <c r="B19" t="s">
        <v>1300</v>
      </c>
      <c r="C19" t="s">
        <v>1605</v>
      </c>
    </row>
    <row r="22" ht="15">
      <c r="C22" s="23" t="s">
        <v>1612</v>
      </c>
    </row>
    <row r="24" spans="4:15" ht="15">
      <c r="D24" s="25" t="s">
        <v>117</v>
      </c>
      <c r="E24" s="25" t="s">
        <v>170</v>
      </c>
      <c r="F24" s="25" t="s">
        <v>102</v>
      </c>
      <c r="G24" s="25" t="s">
        <v>97</v>
      </c>
      <c r="H24" s="25" t="s">
        <v>69</v>
      </c>
      <c r="I24" s="25" t="s">
        <v>115</v>
      </c>
      <c r="J24" s="25" t="s">
        <v>88</v>
      </c>
      <c r="K24" s="25" t="s">
        <v>222</v>
      </c>
      <c r="L24" s="25" t="s">
        <v>1613</v>
      </c>
      <c r="M24" s="25" t="s">
        <v>72</v>
      </c>
      <c r="N24" s="25" t="s">
        <v>60</v>
      </c>
      <c r="O24" s="25" t="s">
        <v>134</v>
      </c>
    </row>
    <row r="25" spans="1:13" ht="15">
      <c r="A25">
        <v>1</v>
      </c>
      <c r="B25" s="26" t="s">
        <v>359</v>
      </c>
      <c r="C25" s="26" t="s">
        <v>357</v>
      </c>
      <c r="D25" s="27" t="s">
        <v>1614</v>
      </c>
      <c r="E25" s="27" t="s">
        <v>1614</v>
      </c>
      <c r="F25" s="27" t="s">
        <v>1614</v>
      </c>
      <c r="G25" s="27" t="s">
        <v>1614</v>
      </c>
      <c r="H25" s="27" t="s">
        <v>1614</v>
      </c>
      <c r="I25" s="27" t="s">
        <v>1614</v>
      </c>
      <c r="J25" s="27" t="s">
        <v>1614</v>
      </c>
      <c r="K25" s="27" t="s">
        <v>1614</v>
      </c>
      <c r="L25" s="27" t="s">
        <v>1614</v>
      </c>
      <c r="M25" s="27" t="s">
        <v>1614</v>
      </c>
    </row>
    <row r="26" spans="1:13" ht="15">
      <c r="A26">
        <v>2</v>
      </c>
      <c r="B26" s="26" t="s">
        <v>1603</v>
      </c>
      <c r="C26" s="26" t="s">
        <v>378</v>
      </c>
      <c r="D26" s="27" t="s">
        <v>1614</v>
      </c>
      <c r="E26" s="27" t="s">
        <v>1614</v>
      </c>
      <c r="F26" s="27" t="s">
        <v>1614</v>
      </c>
      <c r="G26" s="27" t="s">
        <v>1614</v>
      </c>
      <c r="H26" s="27" t="s">
        <v>1614</v>
      </c>
      <c r="I26" s="27" t="s">
        <v>1614</v>
      </c>
      <c r="J26" s="27" t="s">
        <v>1614</v>
      </c>
      <c r="K26" s="27" t="s">
        <v>1614</v>
      </c>
      <c r="L26" s="27" t="s">
        <v>1614</v>
      </c>
      <c r="M26" s="27" t="s">
        <v>1614</v>
      </c>
    </row>
    <row r="27" spans="1:13" ht="15">
      <c r="A27">
        <v>3</v>
      </c>
      <c r="B27" s="26" t="s">
        <v>1351</v>
      </c>
      <c r="C27" s="26" t="s">
        <v>1350</v>
      </c>
      <c r="D27" s="27" t="s">
        <v>1614</v>
      </c>
      <c r="E27" s="27" t="s">
        <v>1614</v>
      </c>
      <c r="F27" s="27" t="s">
        <v>1614</v>
      </c>
      <c r="G27" s="27" t="s">
        <v>1614</v>
      </c>
      <c r="H27" s="27" t="s">
        <v>1614</v>
      </c>
      <c r="I27" s="27" t="s">
        <v>1614</v>
      </c>
      <c r="J27" s="27" t="s">
        <v>1614</v>
      </c>
      <c r="K27" s="27" t="s">
        <v>1614</v>
      </c>
      <c r="L27" s="27" t="s">
        <v>1614</v>
      </c>
      <c r="M27" s="27" t="s">
        <v>1614</v>
      </c>
    </row>
    <row r="28" spans="1:13" ht="15">
      <c r="A28" s="1">
        <v>4</v>
      </c>
      <c r="B28" s="26" t="s">
        <v>1600</v>
      </c>
      <c r="C28" s="26" t="s">
        <v>385</v>
      </c>
      <c r="D28" s="27" t="s">
        <v>1614</v>
      </c>
      <c r="E28" s="27" t="s">
        <v>1614</v>
      </c>
      <c r="F28" s="27" t="s">
        <v>1614</v>
      </c>
      <c r="G28" s="28"/>
      <c r="H28" s="28"/>
      <c r="I28" s="28"/>
      <c r="J28" s="28"/>
      <c r="K28" s="28"/>
      <c r="L28" s="28"/>
      <c r="M28" s="28"/>
    </row>
    <row r="29" spans="1:13" s="1" customFormat="1" ht="15">
      <c r="A29" s="1">
        <v>5</v>
      </c>
      <c r="B29" s="26" t="s">
        <v>1616</v>
      </c>
      <c r="C29" s="26" t="s">
        <v>1617</v>
      </c>
      <c r="D29" s="28"/>
      <c r="E29" s="28"/>
      <c r="F29" s="28"/>
      <c r="G29" s="27" t="s">
        <v>1614</v>
      </c>
      <c r="H29" s="27" t="s">
        <v>1614</v>
      </c>
      <c r="I29" s="27" t="s">
        <v>1614</v>
      </c>
      <c r="J29" s="27" t="s">
        <v>1614</v>
      </c>
      <c r="K29" s="27" t="s">
        <v>1614</v>
      </c>
      <c r="L29" s="27" t="s">
        <v>1614</v>
      </c>
      <c r="M29" s="27" t="s">
        <v>1614</v>
      </c>
    </row>
    <row r="30" spans="1:13" ht="15">
      <c r="A30" s="1">
        <v>6</v>
      </c>
      <c r="B30" s="3" t="s">
        <v>1608</v>
      </c>
      <c r="C30" s="3" t="s">
        <v>398</v>
      </c>
      <c r="D30" s="24" t="s">
        <v>1615</v>
      </c>
      <c r="E30" s="24" t="s">
        <v>1615</v>
      </c>
      <c r="F30" s="24" t="s">
        <v>1615</v>
      </c>
      <c r="G30" s="24" t="s">
        <v>1615</v>
      </c>
      <c r="H30" s="24" t="s">
        <v>1615</v>
      </c>
      <c r="I30" s="24" t="s">
        <v>1615</v>
      </c>
      <c r="J30" s="24" t="s">
        <v>1615</v>
      </c>
      <c r="K30" s="24" t="s">
        <v>1615</v>
      </c>
      <c r="L30" s="24" t="s">
        <v>1615</v>
      </c>
      <c r="M30" s="24"/>
    </row>
    <row r="31" spans="1:13" ht="15">
      <c r="A31" s="1">
        <v>7</v>
      </c>
      <c r="B31" s="3" t="s">
        <v>1602</v>
      </c>
      <c r="C31" s="3" t="s">
        <v>427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">
      <c r="A32" s="1">
        <v>8</v>
      </c>
      <c r="B32" s="3" t="s">
        <v>1609</v>
      </c>
      <c r="C32" s="3" t="s">
        <v>496</v>
      </c>
      <c r="D32" s="24" t="s">
        <v>1614</v>
      </c>
      <c r="E32" s="24" t="s">
        <v>1614</v>
      </c>
      <c r="F32" s="24" t="s">
        <v>1614</v>
      </c>
      <c r="G32" s="24" t="s">
        <v>1614</v>
      </c>
      <c r="H32" s="24" t="s">
        <v>1614</v>
      </c>
      <c r="I32" s="24" t="s">
        <v>1614</v>
      </c>
      <c r="J32" s="24" t="s">
        <v>1614</v>
      </c>
      <c r="K32" s="24" t="s">
        <v>1614</v>
      </c>
      <c r="L32" s="24" t="s">
        <v>1614</v>
      </c>
      <c r="M32" s="24" t="s">
        <v>1614</v>
      </c>
    </row>
    <row r="33" spans="1:13" ht="15">
      <c r="A33" s="1">
        <v>9</v>
      </c>
      <c r="B33" s="3" t="s">
        <v>1606</v>
      </c>
      <c r="C33" s="3" t="s">
        <v>514</v>
      </c>
      <c r="D33" s="24" t="s">
        <v>1614</v>
      </c>
      <c r="E33" s="24" t="s">
        <v>1614</v>
      </c>
      <c r="F33" s="24" t="s">
        <v>1614</v>
      </c>
      <c r="G33" s="24" t="s">
        <v>1614</v>
      </c>
      <c r="H33" s="24" t="s">
        <v>1614</v>
      </c>
      <c r="I33" s="24" t="s">
        <v>1614</v>
      </c>
      <c r="J33" s="24" t="s">
        <v>1614</v>
      </c>
      <c r="K33" s="24" t="s">
        <v>1614</v>
      </c>
      <c r="L33" s="24" t="s">
        <v>1614</v>
      </c>
      <c r="M33" s="24" t="s">
        <v>1614</v>
      </c>
    </row>
    <row r="34" spans="1:13" ht="15">
      <c r="A34" s="1">
        <v>10</v>
      </c>
      <c r="B34" s="3" t="s">
        <v>1611</v>
      </c>
      <c r="C34" s="3" t="s">
        <v>419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">
      <c r="A35" s="1">
        <v>11</v>
      </c>
      <c r="B35" s="3" t="s">
        <v>1607</v>
      </c>
      <c r="C35" s="3" t="s">
        <v>474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5">
      <c r="A36" s="1">
        <v>12</v>
      </c>
      <c r="B36" s="3" t="s">
        <v>1604</v>
      </c>
      <c r="C36" s="3" t="s">
        <v>487</v>
      </c>
      <c r="D36" s="24" t="s">
        <v>1614</v>
      </c>
      <c r="E36" s="24" t="s">
        <v>1614</v>
      </c>
      <c r="F36" s="24" t="s">
        <v>1614</v>
      </c>
      <c r="G36" s="24" t="s">
        <v>1614</v>
      </c>
      <c r="H36" s="24" t="s">
        <v>1614</v>
      </c>
      <c r="I36" s="24" t="s">
        <v>1614</v>
      </c>
      <c r="J36" s="24" t="s">
        <v>1614</v>
      </c>
      <c r="K36" s="24" t="s">
        <v>1614</v>
      </c>
      <c r="L36" s="24" t="s">
        <v>1614</v>
      </c>
      <c r="M36" s="24" t="s">
        <v>1614</v>
      </c>
    </row>
    <row r="37" spans="1:13" ht="15">
      <c r="A37" s="1">
        <v>13</v>
      </c>
      <c r="B37" s="3" t="s">
        <v>1601</v>
      </c>
      <c r="C37" s="3" t="s">
        <v>1182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>
      <c r="A38" s="1">
        <v>14</v>
      </c>
      <c r="B38" s="3" t="s">
        <v>1610</v>
      </c>
      <c r="C38" s="3" t="s">
        <v>1314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5">
      <c r="A39" s="1">
        <v>15</v>
      </c>
      <c r="B39" s="3" t="s">
        <v>1605</v>
      </c>
      <c r="C39" s="3" t="s">
        <v>1300</v>
      </c>
      <c r="D39" s="24" t="s">
        <v>1614</v>
      </c>
      <c r="E39" s="24" t="s">
        <v>1614</v>
      </c>
      <c r="F39" s="24" t="s">
        <v>1614</v>
      </c>
      <c r="G39" s="24" t="s">
        <v>1614</v>
      </c>
      <c r="H39" s="24" t="s">
        <v>1614</v>
      </c>
      <c r="I39" s="24" t="s">
        <v>1614</v>
      </c>
      <c r="J39" s="24" t="s">
        <v>1614</v>
      </c>
      <c r="K39" s="24" t="s">
        <v>1614</v>
      </c>
      <c r="L39" s="24" t="s">
        <v>1614</v>
      </c>
      <c r="M39" s="24" t="s">
        <v>1614</v>
      </c>
    </row>
    <row r="43" spans="1:2" ht="15">
      <c r="A43" s="1"/>
      <c r="B43" s="23" t="s">
        <v>1618</v>
      </c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4" ht="15">
      <c r="A46" s="1">
        <v>1</v>
      </c>
      <c r="B46" s="26" t="s">
        <v>359</v>
      </c>
      <c r="C46" s="26" t="s">
        <v>357</v>
      </c>
      <c r="D46" t="s">
        <v>1614</v>
      </c>
    </row>
    <row r="47" spans="1:4" ht="15">
      <c r="A47" s="1">
        <v>2</v>
      </c>
      <c r="B47" s="26" t="s">
        <v>1603</v>
      </c>
      <c r="C47" s="26" t="s">
        <v>378</v>
      </c>
      <c r="D47" t="s">
        <v>1614</v>
      </c>
    </row>
    <row r="48" spans="1:4" ht="15">
      <c r="A48" s="1">
        <v>3</v>
      </c>
      <c r="B48" s="26" t="s">
        <v>1351</v>
      </c>
      <c r="C48" s="26" t="s">
        <v>1350</v>
      </c>
      <c r="D48" t="s">
        <v>1614</v>
      </c>
    </row>
    <row r="49" spans="1:3" ht="15">
      <c r="A49" s="29">
        <v>4</v>
      </c>
      <c r="B49" s="30" t="s">
        <v>1600</v>
      </c>
      <c r="C49" s="30" t="s">
        <v>385</v>
      </c>
    </row>
    <row r="50" spans="1:4" ht="15">
      <c r="A50" s="1">
        <v>4</v>
      </c>
      <c r="B50" s="26" t="s">
        <v>1616</v>
      </c>
      <c r="C50" s="26" t="s">
        <v>1617</v>
      </c>
      <c r="D50" t="s">
        <v>1614</v>
      </c>
    </row>
    <row r="51" spans="1:3" ht="15">
      <c r="A51" s="1">
        <v>5</v>
      </c>
      <c r="B51" s="3" t="s">
        <v>1608</v>
      </c>
      <c r="C51" s="3" t="s">
        <v>398</v>
      </c>
    </row>
    <row r="52" spans="1:4" ht="15">
      <c r="A52" s="1">
        <v>6</v>
      </c>
      <c r="B52" s="3" t="s">
        <v>1602</v>
      </c>
      <c r="C52" s="3" t="s">
        <v>427</v>
      </c>
      <c r="D52" t="s">
        <v>1614</v>
      </c>
    </row>
    <row r="53" spans="1:4" ht="15">
      <c r="A53" s="1">
        <v>7</v>
      </c>
      <c r="B53" s="3" t="s">
        <v>1609</v>
      </c>
      <c r="C53" s="3" t="s">
        <v>496</v>
      </c>
      <c r="D53" t="s">
        <v>1614</v>
      </c>
    </row>
    <row r="54" spans="1:4" ht="15">
      <c r="A54" s="1">
        <v>8</v>
      </c>
      <c r="B54" s="3" t="s">
        <v>1606</v>
      </c>
      <c r="C54" s="3" t="s">
        <v>514</v>
      </c>
      <c r="D54" t="s">
        <v>1614</v>
      </c>
    </row>
    <row r="55" spans="1:4" ht="15">
      <c r="A55" s="1">
        <v>9</v>
      </c>
      <c r="B55" s="3" t="s">
        <v>1611</v>
      </c>
      <c r="C55" s="3" t="s">
        <v>419</v>
      </c>
      <c r="D55" s="8" t="s">
        <v>1614</v>
      </c>
    </row>
    <row r="56" spans="1:4" ht="15">
      <c r="A56" s="1">
        <v>10</v>
      </c>
      <c r="B56" s="3" t="s">
        <v>1607</v>
      </c>
      <c r="C56" s="3" t="s">
        <v>474</v>
      </c>
      <c r="D56" t="s">
        <v>1614</v>
      </c>
    </row>
    <row r="57" spans="1:4" ht="15">
      <c r="A57" s="1">
        <v>11</v>
      </c>
      <c r="B57" s="3" t="s">
        <v>1604</v>
      </c>
      <c r="C57" s="3" t="s">
        <v>487</v>
      </c>
      <c r="D57" s="1" t="s">
        <v>1614</v>
      </c>
    </row>
    <row r="58" spans="1:4" ht="15">
      <c r="A58" s="1">
        <v>12</v>
      </c>
      <c r="B58" s="3" t="s">
        <v>1601</v>
      </c>
      <c r="C58" s="3" t="s">
        <v>1182</v>
      </c>
      <c r="D58" t="s">
        <v>1614</v>
      </c>
    </row>
    <row r="59" spans="1:3" ht="15">
      <c r="A59" s="1">
        <v>13</v>
      </c>
      <c r="B59" s="3" t="s">
        <v>1610</v>
      </c>
      <c r="C59" s="3" t="s">
        <v>1314</v>
      </c>
    </row>
    <row r="60" spans="1:4" ht="15">
      <c r="A60" s="1">
        <v>14</v>
      </c>
      <c r="B60" s="3" t="s">
        <v>1605</v>
      </c>
      <c r="C60" s="3" t="s">
        <v>1300</v>
      </c>
      <c r="D60" s="1" t="s">
        <v>1614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5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3.8515625" style="0" customWidth="1"/>
    <col min="2" max="2" width="17.28125" style="0" customWidth="1"/>
    <col min="3" max="3" width="13.421875" style="0" customWidth="1"/>
    <col min="4" max="4" width="24.140625" style="0" customWidth="1"/>
    <col min="5" max="5" width="26.00390625" style="0" customWidth="1"/>
    <col min="6" max="13" width="11.421875" style="0" customWidth="1"/>
    <col min="14" max="14" width="37.421875" style="0" bestFit="1" customWidth="1"/>
    <col min="21" max="23" width="11.421875" style="0" customWidth="1"/>
    <col min="24" max="24" width="13.00390625" style="0" customWidth="1"/>
    <col min="26" max="26" width="11.8515625" style="0" bestFit="1" customWidth="1"/>
    <col min="27" max="27" width="13.28125" style="0" customWidth="1"/>
    <col min="32" max="32" width="35.7109375" style="0" customWidth="1"/>
    <col min="33" max="33" width="21.00390625" style="0" customWidth="1"/>
  </cols>
  <sheetData>
    <row r="1" spans="1:256" ht="66">
      <c r="A1" s="5" t="s">
        <v>2</v>
      </c>
      <c r="B1" s="5" t="s">
        <v>1297</v>
      </c>
      <c r="C1" s="5" t="s">
        <v>1298</v>
      </c>
      <c r="D1" s="5" t="s">
        <v>3</v>
      </c>
      <c r="E1" s="5" t="s">
        <v>4</v>
      </c>
      <c r="F1" s="5" t="s">
        <v>5</v>
      </c>
      <c r="G1" s="5" t="s">
        <v>1317</v>
      </c>
      <c r="H1" s="5" t="s">
        <v>6</v>
      </c>
      <c r="I1" s="6" t="s">
        <v>1320</v>
      </c>
      <c r="J1" s="6" t="s">
        <v>1321</v>
      </c>
      <c r="K1" s="6" t="s">
        <v>1322</v>
      </c>
      <c r="L1" s="6" t="s">
        <v>1323</v>
      </c>
      <c r="M1" s="6" t="s">
        <v>1315</v>
      </c>
      <c r="N1" s="6" t="s">
        <v>1316</v>
      </c>
      <c r="O1" s="6" t="s">
        <v>7</v>
      </c>
      <c r="P1" s="7" t="s">
        <v>12</v>
      </c>
      <c r="Q1" s="7" t="s">
        <v>13</v>
      </c>
      <c r="R1" s="7" t="s">
        <v>14</v>
      </c>
      <c r="S1" s="5" t="s">
        <v>1324</v>
      </c>
      <c r="T1" s="5" t="s">
        <v>1325</v>
      </c>
      <c r="U1" s="6" t="s">
        <v>1326</v>
      </c>
      <c r="V1" s="6" t="s">
        <v>1327</v>
      </c>
      <c r="W1" s="6" t="s">
        <v>8</v>
      </c>
      <c r="X1" s="6" t="s">
        <v>15</v>
      </c>
      <c r="Y1" s="15" t="s">
        <v>1328</v>
      </c>
      <c r="Z1" s="15" t="s">
        <v>1329</v>
      </c>
      <c r="AA1" s="20" t="s">
        <v>1593</v>
      </c>
      <c r="AB1" s="6" t="s">
        <v>9</v>
      </c>
      <c r="AC1" s="6" t="s">
        <v>10</v>
      </c>
      <c r="AD1" s="6" t="s">
        <v>11</v>
      </c>
      <c r="AE1" s="6" t="s">
        <v>1330</v>
      </c>
      <c r="AF1" s="6" t="s">
        <v>1331</v>
      </c>
      <c r="AG1" s="6" t="s">
        <v>0</v>
      </c>
      <c r="AH1" s="6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2:34" ht="15">
      <c r="B2" s="13" t="s">
        <v>356</v>
      </c>
      <c r="C2" s="13" t="s">
        <v>1599</v>
      </c>
      <c r="D2" s="12" t="s">
        <v>1595</v>
      </c>
      <c r="E2" s="12" t="s">
        <v>408</v>
      </c>
      <c r="F2" s="12" t="s">
        <v>1596</v>
      </c>
      <c r="G2" s="12" t="s">
        <v>16</v>
      </c>
      <c r="H2" s="12" t="s">
        <v>55</v>
      </c>
      <c r="I2" s="12" t="s">
        <v>1598</v>
      </c>
      <c r="J2" s="12" t="s">
        <v>18</v>
      </c>
      <c r="K2" s="12"/>
      <c r="L2" s="12"/>
      <c r="M2" s="12"/>
      <c r="N2" s="12"/>
      <c r="O2" s="12" t="s">
        <v>1594</v>
      </c>
      <c r="P2" s="12" t="s">
        <v>369</v>
      </c>
      <c r="Q2" s="12" t="s">
        <v>369</v>
      </c>
      <c r="R2" s="12" t="s">
        <v>369</v>
      </c>
      <c r="S2" s="14">
        <v>33.9</v>
      </c>
      <c r="T2" s="12">
        <v>1</v>
      </c>
      <c r="U2" s="12">
        <v>33.9</v>
      </c>
      <c r="V2" s="12"/>
      <c r="W2" s="12"/>
      <c r="X2" s="12"/>
      <c r="Y2" s="16">
        <v>220</v>
      </c>
      <c r="Z2" s="16">
        <v>220</v>
      </c>
      <c r="AA2" s="16">
        <v>220</v>
      </c>
      <c r="AB2" s="12"/>
      <c r="AC2" s="12"/>
      <c r="AD2" s="12"/>
      <c r="AE2" s="12"/>
      <c r="AF2" s="12"/>
      <c r="AG2" s="12"/>
      <c r="AH2" s="12" t="s">
        <v>1597</v>
      </c>
    </row>
    <row r="3" spans="2:34" ht="15">
      <c r="B3" s="35" t="s">
        <v>356</v>
      </c>
      <c r="C3" s="35" t="s">
        <v>378</v>
      </c>
      <c r="D3" s="11" t="s">
        <v>379</v>
      </c>
      <c r="E3" s="11" t="s">
        <v>1245</v>
      </c>
      <c r="F3" s="11" t="s">
        <v>1078</v>
      </c>
      <c r="G3" s="11" t="s">
        <v>16</v>
      </c>
      <c r="H3" s="36" t="s">
        <v>55</v>
      </c>
      <c r="I3" s="11" t="s">
        <v>26</v>
      </c>
      <c r="J3" s="11" t="s">
        <v>18</v>
      </c>
      <c r="K3" s="11" t="s">
        <v>115</v>
      </c>
      <c r="L3" s="11">
        <v>2014</v>
      </c>
      <c r="M3" s="11"/>
      <c r="N3" s="11"/>
      <c r="O3" s="11" t="s">
        <v>380</v>
      </c>
      <c r="P3" s="36" t="s">
        <v>179</v>
      </c>
      <c r="Q3" s="36" t="s">
        <v>179</v>
      </c>
      <c r="R3" s="36" t="s">
        <v>179</v>
      </c>
      <c r="S3" s="11">
        <v>44.33</v>
      </c>
      <c r="T3" s="11">
        <v>1</v>
      </c>
      <c r="U3" s="11">
        <v>44.33</v>
      </c>
      <c r="V3" s="11" t="s">
        <v>27</v>
      </c>
      <c r="W3" s="11" t="s">
        <v>57</v>
      </c>
      <c r="X3" s="11">
        <v>145</v>
      </c>
      <c r="Y3" s="37">
        <v>220</v>
      </c>
      <c r="Z3" s="37">
        <v>220</v>
      </c>
      <c r="AA3" s="37">
        <f aca="true" t="shared" si="0" ref="AA3:AA66">+IF(AND(Z3&gt;0,Z3&lt;30),"&lt;0 - 29&gt;",IF(AND(Z3&gt;=30,Z3&lt;=50),"&lt;30 - 50&gt;",IF(AND(Z3&gt;50,Z3&lt;=75),"&lt;60 - 75&gt;",IF(Z3=138,138,IF(Z3=220,220,IF(Z3=500,500,"OBS"))))))</f>
        <v>220</v>
      </c>
      <c r="AB3" s="11">
        <v>152</v>
      </c>
      <c r="AC3" s="11">
        <v>14.48</v>
      </c>
      <c r="AD3" s="11">
        <v>9.5</v>
      </c>
      <c r="AE3" s="11" t="s">
        <v>28</v>
      </c>
      <c r="AF3" s="11">
        <v>304</v>
      </c>
      <c r="AG3" s="11" t="s">
        <v>381</v>
      </c>
      <c r="AH3" s="11" t="s">
        <v>382</v>
      </c>
    </row>
    <row r="4" spans="2:34" ht="15">
      <c r="B4" s="10" t="s">
        <v>356</v>
      </c>
      <c r="C4" s="10" t="s">
        <v>378</v>
      </c>
      <c r="D4" s="10" t="s">
        <v>1357</v>
      </c>
      <c r="E4" s="10" t="s">
        <v>1353</v>
      </c>
      <c r="F4" s="10" t="s">
        <v>1355</v>
      </c>
      <c r="G4" s="10" t="s">
        <v>16</v>
      </c>
      <c r="H4" s="10" t="s">
        <v>55</v>
      </c>
      <c r="I4" s="10" t="s">
        <v>26</v>
      </c>
      <c r="J4" s="10" t="s">
        <v>18</v>
      </c>
      <c r="K4" s="10" t="s">
        <v>1391</v>
      </c>
      <c r="L4" s="10">
        <v>2015</v>
      </c>
      <c r="M4" s="10"/>
      <c r="N4" s="10"/>
      <c r="O4" s="10" t="s">
        <v>378</v>
      </c>
      <c r="P4" s="10" t="s">
        <v>188</v>
      </c>
      <c r="Q4" s="10" t="s">
        <v>188</v>
      </c>
      <c r="R4" s="10" t="s">
        <v>188</v>
      </c>
      <c r="S4" s="22">
        <v>28.4</v>
      </c>
      <c r="T4" s="22">
        <v>2</v>
      </c>
      <c r="U4" s="10">
        <f>+T4*S4</f>
        <v>56.8</v>
      </c>
      <c r="V4" s="10" t="s">
        <v>27</v>
      </c>
      <c r="W4" s="10" t="s">
        <v>57</v>
      </c>
      <c r="X4" s="11">
        <v>73</v>
      </c>
      <c r="Y4" s="18">
        <v>220</v>
      </c>
      <c r="Z4" s="18">
        <v>220</v>
      </c>
      <c r="AA4" s="18">
        <f t="shared" si="0"/>
        <v>220</v>
      </c>
      <c r="AB4" s="10">
        <v>1200</v>
      </c>
      <c r="AC4" s="10"/>
      <c r="AD4" s="10"/>
      <c r="AE4" s="10" t="s">
        <v>126</v>
      </c>
      <c r="AF4" s="10" t="s">
        <v>360</v>
      </c>
      <c r="AG4" s="10" t="s">
        <v>1392</v>
      </c>
      <c r="AH4" s="10"/>
    </row>
    <row r="5" spans="2:34" ht="15">
      <c r="B5" s="35" t="s">
        <v>356</v>
      </c>
      <c r="C5" s="11" t="s">
        <v>398</v>
      </c>
      <c r="D5" s="11" t="s">
        <v>399</v>
      </c>
      <c r="E5" s="11" t="s">
        <v>400</v>
      </c>
      <c r="F5" s="11" t="s">
        <v>401</v>
      </c>
      <c r="G5" s="11" t="s">
        <v>16</v>
      </c>
      <c r="H5" s="11" t="s">
        <v>17</v>
      </c>
      <c r="I5" s="11" t="s">
        <v>26</v>
      </c>
      <c r="J5" s="11" t="s">
        <v>18</v>
      </c>
      <c r="K5" s="11" t="s">
        <v>60</v>
      </c>
      <c r="L5" s="11">
        <v>1985</v>
      </c>
      <c r="M5" s="11"/>
      <c r="N5" s="11"/>
      <c r="O5" s="11" t="s">
        <v>398</v>
      </c>
      <c r="P5" s="36" t="s">
        <v>98</v>
      </c>
      <c r="Q5" s="36" t="s">
        <v>98</v>
      </c>
      <c r="R5" s="36" t="s">
        <v>98</v>
      </c>
      <c r="S5" s="11">
        <v>32.9</v>
      </c>
      <c r="T5" s="11">
        <v>1</v>
      </c>
      <c r="U5" s="11">
        <v>32.9</v>
      </c>
      <c r="V5" s="11" t="s">
        <v>27</v>
      </c>
      <c r="W5" s="11" t="s">
        <v>57</v>
      </c>
      <c r="X5" s="11">
        <v>106</v>
      </c>
      <c r="Y5" s="37">
        <v>66</v>
      </c>
      <c r="Z5" s="37">
        <v>60</v>
      </c>
      <c r="AA5" s="37" t="str">
        <f t="shared" si="0"/>
        <v>&lt;60 - 75&gt;</v>
      </c>
      <c r="AB5" s="11">
        <v>38.9</v>
      </c>
      <c r="AC5" s="11">
        <v>13.14</v>
      </c>
      <c r="AD5" s="11">
        <v>100</v>
      </c>
      <c r="AE5" s="11" t="s">
        <v>402</v>
      </c>
      <c r="AF5" s="11">
        <v>126.7</v>
      </c>
      <c r="AG5" s="11" t="s">
        <v>403</v>
      </c>
      <c r="AH5" s="11"/>
    </row>
    <row r="6" spans="2:34" ht="15">
      <c r="B6" s="35" t="s">
        <v>356</v>
      </c>
      <c r="C6" s="11" t="s">
        <v>398</v>
      </c>
      <c r="D6" s="11" t="s">
        <v>404</v>
      </c>
      <c r="E6" s="11" t="s">
        <v>401</v>
      </c>
      <c r="F6" s="11" t="s">
        <v>405</v>
      </c>
      <c r="G6" s="11" t="s">
        <v>16</v>
      </c>
      <c r="H6" s="11" t="s">
        <v>17</v>
      </c>
      <c r="I6" s="11" t="s">
        <v>26</v>
      </c>
      <c r="J6" s="11" t="s">
        <v>18</v>
      </c>
      <c r="K6" s="11" t="s">
        <v>60</v>
      </c>
      <c r="L6" s="11">
        <v>1985</v>
      </c>
      <c r="M6" s="11"/>
      <c r="N6" s="11"/>
      <c r="O6" s="11" t="s">
        <v>398</v>
      </c>
      <c r="P6" s="36" t="s">
        <v>98</v>
      </c>
      <c r="Q6" s="36" t="s">
        <v>98</v>
      </c>
      <c r="R6" s="36" t="s">
        <v>98</v>
      </c>
      <c r="S6" s="11">
        <v>52.4</v>
      </c>
      <c r="T6" s="11">
        <v>1</v>
      </c>
      <c r="U6" s="11">
        <v>52.4</v>
      </c>
      <c r="V6" s="11" t="s">
        <v>27</v>
      </c>
      <c r="W6" s="11" t="s">
        <v>57</v>
      </c>
      <c r="X6" s="11">
        <v>181</v>
      </c>
      <c r="Y6" s="37">
        <v>66</v>
      </c>
      <c r="Z6" s="37">
        <v>60</v>
      </c>
      <c r="AA6" s="37" t="str">
        <f t="shared" si="0"/>
        <v>&lt;60 - 75&gt;</v>
      </c>
      <c r="AB6" s="11">
        <v>36.79</v>
      </c>
      <c r="AC6" s="11">
        <v>4.7</v>
      </c>
      <c r="AD6" s="11">
        <v>100</v>
      </c>
      <c r="AE6" s="11" t="s">
        <v>402</v>
      </c>
      <c r="AF6" s="11">
        <v>107.3</v>
      </c>
      <c r="AG6" s="11" t="s">
        <v>403</v>
      </c>
      <c r="AH6" s="11"/>
    </row>
    <row r="7" spans="2:34" ht="15">
      <c r="B7" s="35" t="s">
        <v>356</v>
      </c>
      <c r="C7" s="11" t="s">
        <v>398</v>
      </c>
      <c r="D7" s="11" t="s">
        <v>406</v>
      </c>
      <c r="E7" s="11" t="s">
        <v>407</v>
      </c>
      <c r="F7" s="11" t="s">
        <v>408</v>
      </c>
      <c r="G7" s="11" t="s">
        <v>16</v>
      </c>
      <c r="H7" s="11" t="s">
        <v>17</v>
      </c>
      <c r="I7" s="11" t="s">
        <v>26</v>
      </c>
      <c r="J7" s="11" t="s">
        <v>18</v>
      </c>
      <c r="K7" s="11"/>
      <c r="L7" s="11">
        <v>2001</v>
      </c>
      <c r="M7" s="11"/>
      <c r="N7" s="11"/>
      <c r="O7" s="11" t="s">
        <v>398</v>
      </c>
      <c r="P7" s="36" t="s">
        <v>131</v>
      </c>
      <c r="Q7" s="36" t="s">
        <v>90</v>
      </c>
      <c r="R7" s="36" t="s">
        <v>409</v>
      </c>
      <c r="S7" s="11">
        <v>137.02</v>
      </c>
      <c r="T7" s="11">
        <v>1</v>
      </c>
      <c r="U7" s="11">
        <v>137.02</v>
      </c>
      <c r="V7" s="11" t="s">
        <v>27</v>
      </c>
      <c r="W7" s="11" t="s">
        <v>57</v>
      </c>
      <c r="X7" s="11">
        <v>349</v>
      </c>
      <c r="Y7" s="37">
        <v>242</v>
      </c>
      <c r="Z7" s="37">
        <v>220</v>
      </c>
      <c r="AA7" s="37">
        <f t="shared" si="0"/>
        <v>220</v>
      </c>
      <c r="AB7" s="11">
        <v>167</v>
      </c>
      <c r="AC7" s="11">
        <v>87.62</v>
      </c>
      <c r="AD7" s="11">
        <v>100</v>
      </c>
      <c r="AE7" s="11" t="s">
        <v>126</v>
      </c>
      <c r="AF7" s="11">
        <v>557</v>
      </c>
      <c r="AG7" s="11" t="s">
        <v>410</v>
      </c>
      <c r="AH7" s="11"/>
    </row>
    <row r="8" spans="2:34" ht="15">
      <c r="B8" s="35" t="s">
        <v>356</v>
      </c>
      <c r="C8" s="11" t="s">
        <v>398</v>
      </c>
      <c r="D8" s="11" t="s">
        <v>411</v>
      </c>
      <c r="E8" s="11" t="s">
        <v>408</v>
      </c>
      <c r="F8" s="11" t="s">
        <v>412</v>
      </c>
      <c r="G8" s="11" t="s">
        <v>16</v>
      </c>
      <c r="H8" s="11" t="s">
        <v>17</v>
      </c>
      <c r="I8" s="11" t="s">
        <v>26</v>
      </c>
      <c r="J8" s="11" t="s">
        <v>18</v>
      </c>
      <c r="K8" s="11"/>
      <c r="L8" s="11">
        <v>2001</v>
      </c>
      <c r="M8" s="11"/>
      <c r="N8" s="11"/>
      <c r="O8" s="11" t="s">
        <v>398</v>
      </c>
      <c r="P8" s="36" t="s">
        <v>90</v>
      </c>
      <c r="Q8" s="36" t="s">
        <v>90</v>
      </c>
      <c r="R8" s="36" t="s">
        <v>90</v>
      </c>
      <c r="S8" s="11">
        <v>10.235</v>
      </c>
      <c r="T8" s="11">
        <v>1</v>
      </c>
      <c r="U8" s="11">
        <v>10.235</v>
      </c>
      <c r="V8" s="11" t="s">
        <v>27</v>
      </c>
      <c r="W8" s="11" t="s">
        <v>57</v>
      </c>
      <c r="X8" s="11">
        <v>26</v>
      </c>
      <c r="Y8" s="37">
        <v>66</v>
      </c>
      <c r="Z8" s="37">
        <v>60</v>
      </c>
      <c r="AA8" s="37" t="str">
        <f t="shared" si="0"/>
        <v>&lt;60 - 75&gt;</v>
      </c>
      <c r="AB8" s="11">
        <v>39</v>
      </c>
      <c r="AC8" s="11">
        <v>21.27</v>
      </c>
      <c r="AD8" s="11">
        <v>100</v>
      </c>
      <c r="AE8" s="11" t="s">
        <v>126</v>
      </c>
      <c r="AF8" s="11">
        <v>350</v>
      </c>
      <c r="AG8" s="11" t="s">
        <v>410</v>
      </c>
      <c r="AH8" s="11"/>
    </row>
    <row r="9" spans="2:34" ht="15">
      <c r="B9" s="35" t="s">
        <v>356</v>
      </c>
      <c r="C9" s="11" t="s">
        <v>398</v>
      </c>
      <c r="D9" s="11" t="s">
        <v>413</v>
      </c>
      <c r="E9" s="11" t="s">
        <v>408</v>
      </c>
      <c r="F9" s="11" t="s">
        <v>412</v>
      </c>
      <c r="G9" s="11" t="s">
        <v>16</v>
      </c>
      <c r="H9" s="11" t="s">
        <v>17</v>
      </c>
      <c r="I9" s="11" t="s">
        <v>26</v>
      </c>
      <c r="J9" s="11" t="s">
        <v>18</v>
      </c>
      <c r="K9" s="11"/>
      <c r="L9" s="11">
        <v>2001</v>
      </c>
      <c r="M9" s="11"/>
      <c r="N9" s="11"/>
      <c r="O9" s="11" t="s">
        <v>398</v>
      </c>
      <c r="P9" s="36" t="s">
        <v>90</v>
      </c>
      <c r="Q9" s="36" t="s">
        <v>90</v>
      </c>
      <c r="R9" s="36" t="s">
        <v>90</v>
      </c>
      <c r="S9" s="11">
        <v>10.235</v>
      </c>
      <c r="T9" s="11">
        <v>1</v>
      </c>
      <c r="U9" s="11">
        <v>10.235</v>
      </c>
      <c r="V9" s="11" t="s">
        <v>27</v>
      </c>
      <c r="W9" s="11" t="s">
        <v>57</v>
      </c>
      <c r="X9" s="11">
        <v>26</v>
      </c>
      <c r="Y9" s="37">
        <v>66</v>
      </c>
      <c r="Z9" s="37">
        <v>60</v>
      </c>
      <c r="AA9" s="37" t="str">
        <f t="shared" si="0"/>
        <v>&lt;60 - 75&gt;</v>
      </c>
      <c r="AB9" s="11">
        <v>39</v>
      </c>
      <c r="AC9" s="11">
        <v>21.32</v>
      </c>
      <c r="AD9" s="11">
        <v>100</v>
      </c>
      <c r="AE9" s="11" t="s">
        <v>126</v>
      </c>
      <c r="AF9" s="11">
        <v>350</v>
      </c>
      <c r="AG9" s="11" t="s">
        <v>410</v>
      </c>
      <c r="AH9" s="11"/>
    </row>
    <row r="10" spans="2:34" ht="15">
      <c r="B10" s="35" t="s">
        <v>356</v>
      </c>
      <c r="C10" s="11" t="s">
        <v>398</v>
      </c>
      <c r="D10" s="11" t="s">
        <v>414</v>
      </c>
      <c r="E10" s="11" t="s">
        <v>408</v>
      </c>
      <c r="F10" s="11" t="s">
        <v>415</v>
      </c>
      <c r="G10" s="11" t="s">
        <v>16</v>
      </c>
      <c r="H10" s="36" t="s">
        <v>55</v>
      </c>
      <c r="I10" s="11" t="s">
        <v>26</v>
      </c>
      <c r="J10" s="11" t="s">
        <v>18</v>
      </c>
      <c r="K10" s="11" t="s">
        <v>69</v>
      </c>
      <c r="L10" s="11">
        <v>2007</v>
      </c>
      <c r="M10" s="11"/>
      <c r="N10" s="11"/>
      <c r="O10" s="11" t="s">
        <v>398</v>
      </c>
      <c r="P10" s="36" t="s">
        <v>90</v>
      </c>
      <c r="Q10" s="36" t="s">
        <v>90</v>
      </c>
      <c r="R10" s="36" t="s">
        <v>90</v>
      </c>
      <c r="S10" s="11">
        <v>10.89</v>
      </c>
      <c r="T10" s="11">
        <v>1</v>
      </c>
      <c r="U10" s="11">
        <v>10.89</v>
      </c>
      <c r="V10" s="11" t="s">
        <v>27</v>
      </c>
      <c r="W10" s="11" t="s">
        <v>57</v>
      </c>
      <c r="X10" s="11">
        <v>35</v>
      </c>
      <c r="Y10" s="37">
        <v>242</v>
      </c>
      <c r="Z10" s="37">
        <v>220</v>
      </c>
      <c r="AA10" s="37">
        <f t="shared" si="0"/>
        <v>220</v>
      </c>
      <c r="AB10" s="11">
        <v>167</v>
      </c>
      <c r="AC10" s="11">
        <v>25.63</v>
      </c>
      <c r="AD10" s="11">
        <v>100</v>
      </c>
      <c r="AE10" s="11" t="s">
        <v>126</v>
      </c>
      <c r="AF10" s="11">
        <v>557</v>
      </c>
      <c r="AG10" s="11" t="s">
        <v>416</v>
      </c>
      <c r="AH10" s="11"/>
    </row>
    <row r="11" spans="2:34" ht="15">
      <c r="B11" s="35" t="s">
        <v>356</v>
      </c>
      <c r="C11" s="11" t="s">
        <v>398</v>
      </c>
      <c r="D11" s="11" t="s">
        <v>417</v>
      </c>
      <c r="E11" s="11" t="s">
        <v>1058</v>
      </c>
      <c r="F11" s="11" t="s">
        <v>1519</v>
      </c>
      <c r="G11" s="11" t="s">
        <v>16</v>
      </c>
      <c r="H11" s="11" t="s">
        <v>17</v>
      </c>
      <c r="I11" s="11" t="s">
        <v>26</v>
      </c>
      <c r="J11" s="11" t="s">
        <v>18</v>
      </c>
      <c r="K11" s="11" t="s">
        <v>56</v>
      </c>
      <c r="L11" s="11">
        <v>2004</v>
      </c>
      <c r="M11" s="11"/>
      <c r="N11" s="11"/>
      <c r="O11" s="11" t="s">
        <v>398</v>
      </c>
      <c r="P11" s="36" t="s">
        <v>188</v>
      </c>
      <c r="Q11" s="36" t="s">
        <v>188</v>
      </c>
      <c r="R11" s="36" t="s">
        <v>188</v>
      </c>
      <c r="S11" s="11">
        <v>103.76</v>
      </c>
      <c r="T11" s="11">
        <v>1</v>
      </c>
      <c r="U11" s="11">
        <v>103.76</v>
      </c>
      <c r="V11" s="11" t="s">
        <v>27</v>
      </c>
      <c r="W11" s="11" t="s">
        <v>57</v>
      </c>
      <c r="X11" s="11">
        <v>294</v>
      </c>
      <c r="Y11" s="37">
        <v>151.8</v>
      </c>
      <c r="Z11" s="37">
        <v>138</v>
      </c>
      <c r="AA11" s="37">
        <f t="shared" si="0"/>
        <v>138</v>
      </c>
      <c r="AB11" s="11">
        <v>57</v>
      </c>
      <c r="AC11" s="11">
        <v>23.64</v>
      </c>
      <c r="AD11" s="11">
        <v>1</v>
      </c>
      <c r="AE11" s="11" t="s">
        <v>28</v>
      </c>
      <c r="AF11" s="11">
        <v>240</v>
      </c>
      <c r="AG11" s="11" t="s">
        <v>418</v>
      </c>
      <c r="AH11" s="11"/>
    </row>
    <row r="12" spans="2:34" ht="15">
      <c r="B12" s="10" t="s">
        <v>356</v>
      </c>
      <c r="C12" s="10" t="s">
        <v>427</v>
      </c>
      <c r="D12" s="10" t="s">
        <v>1385</v>
      </c>
      <c r="E12" s="10" t="s">
        <v>1388</v>
      </c>
      <c r="F12" s="10" t="s">
        <v>1389</v>
      </c>
      <c r="G12" s="10" t="s">
        <v>16</v>
      </c>
      <c r="H12" s="10" t="s">
        <v>55</v>
      </c>
      <c r="I12" s="10" t="s">
        <v>26</v>
      </c>
      <c r="J12" s="10" t="s">
        <v>18</v>
      </c>
      <c r="K12" s="10"/>
      <c r="L12" s="22">
        <v>2015</v>
      </c>
      <c r="M12" s="10"/>
      <c r="N12" s="10"/>
      <c r="O12" s="10" t="s">
        <v>427</v>
      </c>
      <c r="P12" s="10"/>
      <c r="Q12" s="10"/>
      <c r="R12" s="10"/>
      <c r="S12" s="22">
        <v>9.19</v>
      </c>
      <c r="T12" s="22">
        <v>1</v>
      </c>
      <c r="U12" s="10">
        <f>+T12*S12</f>
        <v>9.19</v>
      </c>
      <c r="V12" s="10" t="s">
        <v>27</v>
      </c>
      <c r="W12" s="10"/>
      <c r="X12" s="11"/>
      <c r="Y12" s="18">
        <v>138</v>
      </c>
      <c r="Z12" s="18">
        <v>138</v>
      </c>
      <c r="AA12" s="18">
        <f t="shared" si="0"/>
        <v>138</v>
      </c>
      <c r="AB12" s="10"/>
      <c r="AC12" s="10"/>
      <c r="AD12" s="10"/>
      <c r="AE12" s="10"/>
      <c r="AF12" s="10"/>
      <c r="AG12" s="10"/>
      <c r="AH12" s="10"/>
    </row>
    <row r="13" spans="2:34" ht="15">
      <c r="B13" s="35" t="s">
        <v>356</v>
      </c>
      <c r="C13" s="11" t="s">
        <v>419</v>
      </c>
      <c r="D13" s="11" t="s">
        <v>420</v>
      </c>
      <c r="E13" s="11" t="s">
        <v>1400</v>
      </c>
      <c r="F13" s="11" t="s">
        <v>1520</v>
      </c>
      <c r="G13" s="44" t="s">
        <v>16</v>
      </c>
      <c r="H13" s="11" t="s">
        <v>17</v>
      </c>
      <c r="I13" s="11" t="s">
        <v>26</v>
      </c>
      <c r="J13" s="11" t="s">
        <v>18</v>
      </c>
      <c r="K13" s="11" t="s">
        <v>65</v>
      </c>
      <c r="L13" s="11">
        <v>1992</v>
      </c>
      <c r="M13" s="11" t="s">
        <v>170</v>
      </c>
      <c r="N13" s="11">
        <v>1993</v>
      </c>
      <c r="O13" s="11" t="s">
        <v>419</v>
      </c>
      <c r="P13" s="11" t="s">
        <v>374</v>
      </c>
      <c r="Q13" s="11" t="s">
        <v>374</v>
      </c>
      <c r="R13" s="11">
        <v>1</v>
      </c>
      <c r="S13" s="11">
        <v>16</v>
      </c>
      <c r="T13" s="11">
        <v>1</v>
      </c>
      <c r="U13" s="11">
        <v>16</v>
      </c>
      <c r="V13" s="11" t="s">
        <v>27</v>
      </c>
      <c r="W13" s="11" t="s">
        <v>421</v>
      </c>
      <c r="X13" s="11" t="s">
        <v>422</v>
      </c>
      <c r="Y13" s="37">
        <v>60</v>
      </c>
      <c r="Z13" s="37">
        <v>60</v>
      </c>
      <c r="AA13" s="37" t="str">
        <f t="shared" si="0"/>
        <v>&lt;60 - 75&gt;</v>
      </c>
      <c r="AB13" s="11">
        <v>40</v>
      </c>
      <c r="AC13" s="11">
        <v>16.49</v>
      </c>
      <c r="AD13" s="11">
        <v>51.53</v>
      </c>
      <c r="AE13" s="11" t="s">
        <v>402</v>
      </c>
      <c r="AF13" s="11">
        <v>240</v>
      </c>
      <c r="AG13" s="11" t="s">
        <v>423</v>
      </c>
      <c r="AH13" s="11" t="s">
        <v>424</v>
      </c>
    </row>
    <row r="14" spans="2:34" ht="15">
      <c r="B14" s="35" t="s">
        <v>356</v>
      </c>
      <c r="C14" s="11" t="s">
        <v>419</v>
      </c>
      <c r="D14" s="11" t="s">
        <v>425</v>
      </c>
      <c r="E14" s="11" t="s">
        <v>1401</v>
      </c>
      <c r="F14" s="11" t="s">
        <v>1520</v>
      </c>
      <c r="G14" s="44" t="s">
        <v>16</v>
      </c>
      <c r="H14" s="36" t="s">
        <v>55</v>
      </c>
      <c r="I14" s="11" t="s">
        <v>26</v>
      </c>
      <c r="J14" s="11" t="s">
        <v>18</v>
      </c>
      <c r="K14" s="11" t="s">
        <v>115</v>
      </c>
      <c r="L14" s="11">
        <v>2009</v>
      </c>
      <c r="M14" s="11" t="s">
        <v>222</v>
      </c>
      <c r="N14" s="11">
        <v>2010</v>
      </c>
      <c r="O14" s="11" t="s">
        <v>419</v>
      </c>
      <c r="P14" s="11" t="s">
        <v>374</v>
      </c>
      <c r="Q14" s="11" t="s">
        <v>374</v>
      </c>
      <c r="R14" s="11">
        <v>1</v>
      </c>
      <c r="S14" s="11">
        <v>17</v>
      </c>
      <c r="T14" s="11">
        <v>1</v>
      </c>
      <c r="U14" s="11">
        <v>17</v>
      </c>
      <c r="V14" s="11" t="s">
        <v>27</v>
      </c>
      <c r="W14" s="11" t="s">
        <v>421</v>
      </c>
      <c r="X14" s="11" t="s">
        <v>426</v>
      </c>
      <c r="Y14" s="37">
        <v>60</v>
      </c>
      <c r="Z14" s="37">
        <v>60</v>
      </c>
      <c r="AA14" s="37" t="str">
        <f t="shared" si="0"/>
        <v>&lt;60 - 75&gt;</v>
      </c>
      <c r="AB14" s="11">
        <v>40</v>
      </c>
      <c r="AC14" s="11">
        <v>22.81</v>
      </c>
      <c r="AD14" s="11">
        <v>71.28</v>
      </c>
      <c r="AE14" s="11" t="s">
        <v>28</v>
      </c>
      <c r="AF14" s="11">
        <v>240</v>
      </c>
      <c r="AG14" s="11" t="s">
        <v>423</v>
      </c>
      <c r="AH14" s="11"/>
    </row>
    <row r="15" spans="2:34" ht="15">
      <c r="B15" s="35" t="s">
        <v>356</v>
      </c>
      <c r="C15" s="36" t="s">
        <v>1314</v>
      </c>
      <c r="D15" s="11" t="s">
        <v>1307</v>
      </c>
      <c r="E15" s="11" t="s">
        <v>1402</v>
      </c>
      <c r="F15" s="11" t="s">
        <v>1521</v>
      </c>
      <c r="G15" s="11" t="s">
        <v>16</v>
      </c>
      <c r="H15" s="11" t="s">
        <v>17</v>
      </c>
      <c r="I15" s="11" t="s">
        <v>26</v>
      </c>
      <c r="J15" s="11" t="s">
        <v>18</v>
      </c>
      <c r="K15" s="11" t="s">
        <v>97</v>
      </c>
      <c r="L15" s="11">
        <v>2005</v>
      </c>
      <c r="M15" s="11" t="s">
        <v>137</v>
      </c>
      <c r="N15" s="11" t="s">
        <v>137</v>
      </c>
      <c r="O15" s="11" t="s">
        <v>1308</v>
      </c>
      <c r="P15" s="11" t="s">
        <v>374</v>
      </c>
      <c r="Q15" s="11" t="s">
        <v>374</v>
      </c>
      <c r="R15" s="11" t="s">
        <v>374</v>
      </c>
      <c r="S15" s="11">
        <v>94.17</v>
      </c>
      <c r="T15" s="11">
        <v>1</v>
      </c>
      <c r="U15" s="11">
        <v>94.17</v>
      </c>
      <c r="V15" s="11" t="s">
        <v>27</v>
      </c>
      <c r="W15" s="11" t="s">
        <v>886</v>
      </c>
      <c r="X15" s="11" t="s">
        <v>1309</v>
      </c>
      <c r="Y15" s="37">
        <v>138</v>
      </c>
      <c r="Z15" s="37">
        <v>138</v>
      </c>
      <c r="AA15" s="37">
        <f t="shared" si="0"/>
        <v>138</v>
      </c>
      <c r="AB15" s="11">
        <v>30</v>
      </c>
      <c r="AC15" s="11">
        <v>14.92</v>
      </c>
      <c r="AD15" s="11">
        <v>95</v>
      </c>
      <c r="AE15" s="11" t="s">
        <v>1310</v>
      </c>
      <c r="AF15" s="11">
        <v>240</v>
      </c>
      <c r="AG15" s="11" t="s">
        <v>1311</v>
      </c>
      <c r="AH15" s="11" t="s">
        <v>137</v>
      </c>
    </row>
    <row r="16" spans="2:34" ht="15">
      <c r="B16" s="35" t="s">
        <v>356</v>
      </c>
      <c r="C16" s="36" t="s">
        <v>1314</v>
      </c>
      <c r="D16" s="11" t="s">
        <v>1312</v>
      </c>
      <c r="E16" s="11" t="s">
        <v>1403</v>
      </c>
      <c r="F16" s="11" t="s">
        <v>1522</v>
      </c>
      <c r="G16" s="11" t="s">
        <v>16</v>
      </c>
      <c r="H16" s="36" t="s">
        <v>55</v>
      </c>
      <c r="I16" s="11" t="s">
        <v>26</v>
      </c>
      <c r="J16" s="11" t="s">
        <v>18</v>
      </c>
      <c r="K16" s="11" t="s">
        <v>115</v>
      </c>
      <c r="L16" s="11">
        <v>1997</v>
      </c>
      <c r="M16" s="11" t="s">
        <v>222</v>
      </c>
      <c r="N16" s="11">
        <v>2014</v>
      </c>
      <c r="O16" s="11" t="s">
        <v>1308</v>
      </c>
      <c r="P16" s="11" t="s">
        <v>364</v>
      </c>
      <c r="Q16" s="11" t="s">
        <v>364</v>
      </c>
      <c r="R16" s="11" t="s">
        <v>364</v>
      </c>
      <c r="S16" s="11">
        <v>84.7</v>
      </c>
      <c r="T16" s="11">
        <v>1</v>
      </c>
      <c r="U16" s="11">
        <v>84.7</v>
      </c>
      <c r="V16" s="11" t="s">
        <v>27</v>
      </c>
      <c r="W16" s="11" t="s">
        <v>886</v>
      </c>
      <c r="X16" s="11" t="s">
        <v>1313</v>
      </c>
      <c r="Y16" s="37">
        <v>138</v>
      </c>
      <c r="Z16" s="37">
        <v>138</v>
      </c>
      <c r="AA16" s="37">
        <f t="shared" si="0"/>
        <v>138</v>
      </c>
      <c r="AB16" s="11">
        <v>30</v>
      </c>
      <c r="AC16" s="11">
        <v>6.8</v>
      </c>
      <c r="AD16" s="11">
        <v>95</v>
      </c>
      <c r="AE16" s="11" t="s">
        <v>36</v>
      </c>
      <c r="AF16" s="11">
        <v>240</v>
      </c>
      <c r="AG16" s="11" t="s">
        <v>1311</v>
      </c>
      <c r="AH16" s="11" t="s">
        <v>137</v>
      </c>
    </row>
    <row r="17" spans="2:34" ht="15">
      <c r="B17" s="31" t="s">
        <v>356</v>
      </c>
      <c r="C17" s="31" t="s">
        <v>357</v>
      </c>
      <c r="D17" s="32" t="s">
        <v>358</v>
      </c>
      <c r="E17" s="32" t="s">
        <v>1393</v>
      </c>
      <c r="F17" s="32" t="s">
        <v>1245</v>
      </c>
      <c r="G17" s="32" t="s">
        <v>16</v>
      </c>
      <c r="H17" s="33" t="s">
        <v>221</v>
      </c>
      <c r="I17" s="32" t="s">
        <v>26</v>
      </c>
      <c r="J17" s="32" t="s">
        <v>18</v>
      </c>
      <c r="K17" s="32" t="s">
        <v>1619</v>
      </c>
      <c r="L17" s="32">
        <v>2010</v>
      </c>
      <c r="M17" s="32" t="s">
        <v>60</v>
      </c>
      <c r="N17" s="32">
        <v>2010</v>
      </c>
      <c r="O17" s="32" t="s">
        <v>1630</v>
      </c>
      <c r="P17" s="33" t="s">
        <v>180</v>
      </c>
      <c r="Q17" s="33" t="s">
        <v>179</v>
      </c>
      <c r="R17" s="33" t="s">
        <v>1094</v>
      </c>
      <c r="S17" s="32">
        <v>42.68</v>
      </c>
      <c r="T17" s="32">
        <v>1</v>
      </c>
      <c r="U17" s="32">
        <v>42.68</v>
      </c>
      <c r="V17" s="32" t="s">
        <v>27</v>
      </c>
      <c r="W17" s="32" t="s">
        <v>57</v>
      </c>
      <c r="X17" s="32">
        <v>97</v>
      </c>
      <c r="Y17" s="34" t="s">
        <v>1620</v>
      </c>
      <c r="Z17" s="34">
        <v>220</v>
      </c>
      <c r="AA17" s="34">
        <f t="shared" si="0"/>
        <v>220</v>
      </c>
      <c r="AB17" s="32">
        <v>150</v>
      </c>
      <c r="AC17" s="32">
        <v>124.99</v>
      </c>
      <c r="AD17" s="32">
        <v>83.33</v>
      </c>
      <c r="AE17" s="32" t="s">
        <v>126</v>
      </c>
      <c r="AF17" s="32" t="s">
        <v>360</v>
      </c>
      <c r="AG17" s="32" t="s">
        <v>1624</v>
      </c>
      <c r="AH17" s="32" t="s">
        <v>361</v>
      </c>
    </row>
    <row r="18" spans="2:34" ht="15">
      <c r="B18" s="31" t="s">
        <v>356</v>
      </c>
      <c r="C18" s="31" t="s">
        <v>357</v>
      </c>
      <c r="D18" s="32" t="s">
        <v>362</v>
      </c>
      <c r="E18" s="32" t="s">
        <v>1393</v>
      </c>
      <c r="F18" s="32" t="s">
        <v>1245</v>
      </c>
      <c r="G18" s="32" t="s">
        <v>16</v>
      </c>
      <c r="H18" s="33" t="s">
        <v>221</v>
      </c>
      <c r="I18" s="32" t="s">
        <v>26</v>
      </c>
      <c r="J18" s="32" t="s">
        <v>18</v>
      </c>
      <c r="K18" s="32" t="s">
        <v>1619</v>
      </c>
      <c r="L18" s="32">
        <v>2010</v>
      </c>
      <c r="M18" s="32" t="s">
        <v>60</v>
      </c>
      <c r="N18" s="32">
        <v>2010</v>
      </c>
      <c r="O18" s="32" t="s">
        <v>1630</v>
      </c>
      <c r="P18" s="33" t="s">
        <v>180</v>
      </c>
      <c r="Q18" s="33" t="s">
        <v>179</v>
      </c>
      <c r="R18" s="33" t="s">
        <v>1094</v>
      </c>
      <c r="S18" s="32">
        <v>42.68</v>
      </c>
      <c r="T18" s="32">
        <v>1</v>
      </c>
      <c r="U18" s="32">
        <v>42.68</v>
      </c>
      <c r="V18" s="32" t="s">
        <v>27</v>
      </c>
      <c r="W18" s="32" t="s">
        <v>57</v>
      </c>
      <c r="X18" s="32">
        <v>97</v>
      </c>
      <c r="Y18" s="34" t="s">
        <v>1620</v>
      </c>
      <c r="Z18" s="34">
        <v>220</v>
      </c>
      <c r="AA18" s="34">
        <f t="shared" si="0"/>
        <v>220</v>
      </c>
      <c r="AB18" s="32">
        <v>150</v>
      </c>
      <c r="AC18" s="32">
        <v>125.05</v>
      </c>
      <c r="AD18" s="32">
        <v>83.37</v>
      </c>
      <c r="AE18" s="32" t="s">
        <v>126</v>
      </c>
      <c r="AF18" s="32" t="s">
        <v>360</v>
      </c>
      <c r="AG18" s="32" t="s">
        <v>1624</v>
      </c>
      <c r="AH18" s="32" t="s">
        <v>361</v>
      </c>
    </row>
    <row r="19" spans="2:34" ht="15">
      <c r="B19" s="31" t="s">
        <v>356</v>
      </c>
      <c r="C19" s="31" t="s">
        <v>357</v>
      </c>
      <c r="D19" s="32" t="s">
        <v>363</v>
      </c>
      <c r="E19" s="32" t="s">
        <v>1245</v>
      </c>
      <c r="F19" s="32" t="s">
        <v>1394</v>
      </c>
      <c r="G19" s="32" t="s">
        <v>16</v>
      </c>
      <c r="H19" s="33" t="s">
        <v>221</v>
      </c>
      <c r="I19" s="32" t="s">
        <v>26</v>
      </c>
      <c r="J19" s="32" t="s">
        <v>18</v>
      </c>
      <c r="K19" s="32" t="s">
        <v>106</v>
      </c>
      <c r="L19" s="32">
        <v>2011</v>
      </c>
      <c r="M19" s="32" t="s">
        <v>170</v>
      </c>
      <c r="N19" s="32">
        <v>2011</v>
      </c>
      <c r="O19" s="32" t="s">
        <v>1630</v>
      </c>
      <c r="P19" s="33" t="s">
        <v>179</v>
      </c>
      <c r="Q19" s="33" t="s">
        <v>265</v>
      </c>
      <c r="R19" s="33" t="s">
        <v>1631</v>
      </c>
      <c r="S19" s="32">
        <v>138.32</v>
      </c>
      <c r="T19" s="32">
        <v>1</v>
      </c>
      <c r="U19" s="32">
        <v>138.32</v>
      </c>
      <c r="V19" s="32" t="s">
        <v>27</v>
      </c>
      <c r="W19" s="32" t="s">
        <v>57</v>
      </c>
      <c r="X19" s="32">
        <v>268</v>
      </c>
      <c r="Y19" s="34">
        <v>225</v>
      </c>
      <c r="Z19" s="34">
        <v>220</v>
      </c>
      <c r="AA19" s="34">
        <f t="shared" si="0"/>
        <v>220</v>
      </c>
      <c r="AB19" s="32">
        <v>180</v>
      </c>
      <c r="AC19" s="32">
        <v>160.78</v>
      </c>
      <c r="AD19" s="32">
        <v>89.32</v>
      </c>
      <c r="AE19" s="32" t="s">
        <v>126</v>
      </c>
      <c r="AF19" s="32" t="s">
        <v>365</v>
      </c>
      <c r="AG19" s="32" t="s">
        <v>1624</v>
      </c>
      <c r="AH19" s="32" t="s">
        <v>361</v>
      </c>
    </row>
    <row r="20" spans="2:34" ht="15">
      <c r="B20" s="31" t="s">
        <v>356</v>
      </c>
      <c r="C20" s="31" t="s">
        <v>357</v>
      </c>
      <c r="D20" s="32" t="s">
        <v>366</v>
      </c>
      <c r="E20" s="32" t="s">
        <v>1394</v>
      </c>
      <c r="F20" s="32" t="s">
        <v>772</v>
      </c>
      <c r="G20" s="32" t="s">
        <v>16</v>
      </c>
      <c r="H20" s="33" t="s">
        <v>221</v>
      </c>
      <c r="I20" s="32" t="s">
        <v>26</v>
      </c>
      <c r="J20" s="32" t="s">
        <v>18</v>
      </c>
      <c r="K20" s="32" t="s">
        <v>1621</v>
      </c>
      <c r="L20" s="32">
        <v>2011</v>
      </c>
      <c r="M20" s="32" t="s">
        <v>134</v>
      </c>
      <c r="N20" s="32">
        <v>2011</v>
      </c>
      <c r="O20" s="32" t="s">
        <v>1630</v>
      </c>
      <c r="P20" s="33" t="s">
        <v>265</v>
      </c>
      <c r="Q20" s="33" t="s">
        <v>265</v>
      </c>
      <c r="R20" s="33" t="s">
        <v>265</v>
      </c>
      <c r="S20" s="32">
        <v>172.72</v>
      </c>
      <c r="T20" s="32">
        <v>1</v>
      </c>
      <c r="U20" s="32">
        <v>172.72</v>
      </c>
      <c r="V20" s="32" t="s">
        <v>27</v>
      </c>
      <c r="W20" s="32" t="s">
        <v>57</v>
      </c>
      <c r="X20" s="32">
        <v>358</v>
      </c>
      <c r="Y20" s="34" t="s">
        <v>137</v>
      </c>
      <c r="Z20" s="34">
        <v>220</v>
      </c>
      <c r="AA20" s="34">
        <f t="shared" si="0"/>
        <v>220</v>
      </c>
      <c r="AB20" s="32">
        <v>180</v>
      </c>
      <c r="AC20" s="32">
        <v>83.21</v>
      </c>
      <c r="AD20" s="32">
        <v>46.23</v>
      </c>
      <c r="AE20" s="32" t="s">
        <v>126</v>
      </c>
      <c r="AF20" s="32" t="s">
        <v>365</v>
      </c>
      <c r="AG20" s="32" t="s">
        <v>1624</v>
      </c>
      <c r="AH20" s="32" t="s">
        <v>361</v>
      </c>
    </row>
    <row r="21" spans="2:34" ht="15">
      <c r="B21" s="31" t="s">
        <v>356</v>
      </c>
      <c r="C21" s="31" t="s">
        <v>357</v>
      </c>
      <c r="D21" s="32" t="s">
        <v>367</v>
      </c>
      <c r="E21" s="32" t="s">
        <v>1394</v>
      </c>
      <c r="F21" s="32" t="s">
        <v>772</v>
      </c>
      <c r="G21" s="32" t="s">
        <v>16</v>
      </c>
      <c r="H21" s="33" t="s">
        <v>221</v>
      </c>
      <c r="I21" s="32" t="s">
        <v>26</v>
      </c>
      <c r="J21" s="32" t="s">
        <v>18</v>
      </c>
      <c r="K21" s="32" t="s">
        <v>1621</v>
      </c>
      <c r="L21" s="32">
        <v>2011</v>
      </c>
      <c r="M21" s="32" t="s">
        <v>134</v>
      </c>
      <c r="N21" s="32">
        <v>2011</v>
      </c>
      <c r="O21" s="32" t="s">
        <v>1630</v>
      </c>
      <c r="P21" s="33" t="s">
        <v>265</v>
      </c>
      <c r="Q21" s="33" t="s">
        <v>265</v>
      </c>
      <c r="R21" s="33" t="s">
        <v>265</v>
      </c>
      <c r="S21" s="32">
        <v>172.72</v>
      </c>
      <c r="T21" s="32">
        <v>1</v>
      </c>
      <c r="U21" s="32">
        <v>172.72</v>
      </c>
      <c r="V21" s="32" t="s">
        <v>27</v>
      </c>
      <c r="W21" s="32" t="s">
        <v>57</v>
      </c>
      <c r="X21" s="32">
        <v>358</v>
      </c>
      <c r="Y21" s="34" t="s">
        <v>137</v>
      </c>
      <c r="Z21" s="34">
        <v>220</v>
      </c>
      <c r="AA21" s="34">
        <f t="shared" si="0"/>
        <v>220</v>
      </c>
      <c r="AB21" s="32">
        <v>180</v>
      </c>
      <c r="AC21" s="32">
        <v>83.31</v>
      </c>
      <c r="AD21" s="32">
        <v>46.28</v>
      </c>
      <c r="AE21" s="32" t="s">
        <v>126</v>
      </c>
      <c r="AF21" s="32" t="s">
        <v>365</v>
      </c>
      <c r="AG21" s="32" t="s">
        <v>1624</v>
      </c>
      <c r="AH21" s="32" t="s">
        <v>361</v>
      </c>
    </row>
    <row r="22" spans="2:34" ht="15">
      <c r="B22" s="31" t="s">
        <v>356</v>
      </c>
      <c r="C22" s="31" t="s">
        <v>357</v>
      </c>
      <c r="D22" s="32" t="s">
        <v>368</v>
      </c>
      <c r="E22" s="32" t="s">
        <v>772</v>
      </c>
      <c r="F22" s="32" t="s">
        <v>1395</v>
      </c>
      <c r="G22" s="32" t="s">
        <v>16</v>
      </c>
      <c r="H22" s="33" t="s">
        <v>221</v>
      </c>
      <c r="I22" s="32" t="s">
        <v>26</v>
      </c>
      <c r="J22" s="32" t="s">
        <v>18</v>
      </c>
      <c r="K22" s="32" t="s">
        <v>1622</v>
      </c>
      <c r="L22" s="32">
        <v>2011</v>
      </c>
      <c r="M22" s="32" t="s">
        <v>72</v>
      </c>
      <c r="N22" s="32">
        <v>2014</v>
      </c>
      <c r="O22" s="32" t="s">
        <v>1630</v>
      </c>
      <c r="P22" s="33" t="s">
        <v>265</v>
      </c>
      <c r="Q22" s="33" t="s">
        <v>90</v>
      </c>
      <c r="R22" s="33" t="s">
        <v>1343</v>
      </c>
      <c r="S22" s="32">
        <v>103.77</v>
      </c>
      <c r="T22" s="32">
        <v>1</v>
      </c>
      <c r="U22" s="32">
        <v>103.77</v>
      </c>
      <c r="V22" s="32" t="s">
        <v>27</v>
      </c>
      <c r="W22" s="32" t="s">
        <v>57</v>
      </c>
      <c r="X22" s="32">
        <v>223</v>
      </c>
      <c r="Y22" s="34" t="s">
        <v>137</v>
      </c>
      <c r="Z22" s="34">
        <v>220</v>
      </c>
      <c r="AA22" s="34">
        <f t="shared" si="0"/>
        <v>220</v>
      </c>
      <c r="AB22" s="32">
        <v>240</v>
      </c>
      <c r="AC22" s="32">
        <v>87.99</v>
      </c>
      <c r="AD22" s="32">
        <v>36.66</v>
      </c>
      <c r="AE22" s="32" t="s">
        <v>126</v>
      </c>
      <c r="AF22" s="32" t="s">
        <v>370</v>
      </c>
      <c r="AG22" s="32" t="s">
        <v>1624</v>
      </c>
      <c r="AH22" s="32" t="s">
        <v>371</v>
      </c>
    </row>
    <row r="23" spans="2:34" ht="15">
      <c r="B23" s="31" t="s">
        <v>356</v>
      </c>
      <c r="C23" s="31" t="s">
        <v>357</v>
      </c>
      <c r="D23" s="32" t="s">
        <v>372</v>
      </c>
      <c r="E23" s="32" t="s">
        <v>772</v>
      </c>
      <c r="F23" s="32" t="s">
        <v>1395</v>
      </c>
      <c r="G23" s="32" t="s">
        <v>16</v>
      </c>
      <c r="H23" s="33" t="s">
        <v>221</v>
      </c>
      <c r="I23" s="32" t="s">
        <v>26</v>
      </c>
      <c r="J23" s="32" t="s">
        <v>18</v>
      </c>
      <c r="K23" s="32" t="s">
        <v>1622</v>
      </c>
      <c r="L23" s="32">
        <v>2011</v>
      </c>
      <c r="M23" s="32" t="s">
        <v>72</v>
      </c>
      <c r="N23" s="32">
        <v>2014</v>
      </c>
      <c r="O23" s="32" t="s">
        <v>1630</v>
      </c>
      <c r="P23" s="33" t="s">
        <v>265</v>
      </c>
      <c r="Q23" s="33" t="s">
        <v>90</v>
      </c>
      <c r="R23" s="33" t="s">
        <v>1343</v>
      </c>
      <c r="S23" s="32">
        <v>103.77</v>
      </c>
      <c r="T23" s="32">
        <v>1</v>
      </c>
      <c r="U23" s="32">
        <v>103.77</v>
      </c>
      <c r="V23" s="32" t="s">
        <v>27</v>
      </c>
      <c r="W23" s="32" t="s">
        <v>57</v>
      </c>
      <c r="X23" s="32">
        <v>223</v>
      </c>
      <c r="Y23" s="34" t="s">
        <v>137</v>
      </c>
      <c r="Z23" s="34">
        <v>220</v>
      </c>
      <c r="AA23" s="34">
        <f t="shared" si="0"/>
        <v>220</v>
      </c>
      <c r="AB23" s="32">
        <v>240</v>
      </c>
      <c r="AC23" s="32">
        <v>87.92</v>
      </c>
      <c r="AD23" s="32">
        <v>36.63</v>
      </c>
      <c r="AE23" s="32" t="s">
        <v>126</v>
      </c>
      <c r="AF23" s="32" t="s">
        <v>370</v>
      </c>
      <c r="AG23" s="32" t="s">
        <v>1624</v>
      </c>
      <c r="AH23" s="32" t="s">
        <v>371</v>
      </c>
    </row>
    <row r="24" spans="2:34" ht="15">
      <c r="B24" s="31" t="s">
        <v>356</v>
      </c>
      <c r="C24" s="31" t="s">
        <v>357</v>
      </c>
      <c r="D24" s="32" t="s">
        <v>373</v>
      </c>
      <c r="E24" s="32" t="s">
        <v>1395</v>
      </c>
      <c r="F24" s="32" t="s">
        <v>408</v>
      </c>
      <c r="G24" s="32" t="s">
        <v>16</v>
      </c>
      <c r="H24" s="33" t="s">
        <v>221</v>
      </c>
      <c r="I24" s="32" t="s">
        <v>26</v>
      </c>
      <c r="J24" s="32" t="s">
        <v>18</v>
      </c>
      <c r="K24" s="32" t="s">
        <v>1622</v>
      </c>
      <c r="L24" s="32">
        <v>2011</v>
      </c>
      <c r="M24" s="32" t="s">
        <v>72</v>
      </c>
      <c r="N24" s="32">
        <v>2014</v>
      </c>
      <c r="O24" s="32" t="s">
        <v>1630</v>
      </c>
      <c r="P24" s="33" t="s">
        <v>131</v>
      </c>
      <c r="Q24" s="33" t="s">
        <v>90</v>
      </c>
      <c r="R24" s="33" t="s">
        <v>409</v>
      </c>
      <c r="S24" s="32">
        <v>116.23</v>
      </c>
      <c r="T24" s="32">
        <v>1</v>
      </c>
      <c r="U24" s="32">
        <v>116.23</v>
      </c>
      <c r="V24" s="32" t="s">
        <v>27</v>
      </c>
      <c r="W24" s="32" t="s">
        <v>57</v>
      </c>
      <c r="X24" s="32">
        <v>241</v>
      </c>
      <c r="Y24" s="34" t="s">
        <v>137</v>
      </c>
      <c r="Z24" s="34">
        <v>220</v>
      </c>
      <c r="AA24" s="34">
        <f t="shared" si="0"/>
        <v>220</v>
      </c>
      <c r="AB24" s="32">
        <v>240</v>
      </c>
      <c r="AC24" s="32">
        <v>80.59</v>
      </c>
      <c r="AD24" s="32">
        <v>33.58</v>
      </c>
      <c r="AE24" s="32" t="s">
        <v>126</v>
      </c>
      <c r="AF24" s="32" t="s">
        <v>370</v>
      </c>
      <c r="AG24" s="32" t="s">
        <v>1624</v>
      </c>
      <c r="AH24" s="32" t="s">
        <v>371</v>
      </c>
    </row>
    <row r="25" spans="2:34" ht="15">
      <c r="B25" s="31" t="s">
        <v>356</v>
      </c>
      <c r="C25" s="31" t="s">
        <v>357</v>
      </c>
      <c r="D25" s="32" t="s">
        <v>375</v>
      </c>
      <c r="E25" s="32" t="s">
        <v>1395</v>
      </c>
      <c r="F25" s="32" t="s">
        <v>408</v>
      </c>
      <c r="G25" s="32" t="s">
        <v>16</v>
      </c>
      <c r="H25" s="33" t="s">
        <v>221</v>
      </c>
      <c r="I25" s="32" t="s">
        <v>26</v>
      </c>
      <c r="J25" s="32" t="s">
        <v>18</v>
      </c>
      <c r="K25" s="32" t="s">
        <v>1622</v>
      </c>
      <c r="L25" s="32">
        <v>2011</v>
      </c>
      <c r="M25" s="32" t="s">
        <v>72</v>
      </c>
      <c r="N25" s="32">
        <v>2014</v>
      </c>
      <c r="O25" s="32" t="s">
        <v>1630</v>
      </c>
      <c r="P25" s="33" t="s">
        <v>131</v>
      </c>
      <c r="Q25" s="33" t="s">
        <v>90</v>
      </c>
      <c r="R25" s="33" t="s">
        <v>409</v>
      </c>
      <c r="S25" s="32">
        <v>116.23</v>
      </c>
      <c r="T25" s="32">
        <v>1</v>
      </c>
      <c r="U25" s="32">
        <v>116.23</v>
      </c>
      <c r="V25" s="32" t="s">
        <v>27</v>
      </c>
      <c r="W25" s="32" t="s">
        <v>57</v>
      </c>
      <c r="X25" s="32">
        <v>241</v>
      </c>
      <c r="Y25" s="34" t="s">
        <v>137</v>
      </c>
      <c r="Z25" s="34">
        <v>220</v>
      </c>
      <c r="AA25" s="34">
        <f t="shared" si="0"/>
        <v>220</v>
      </c>
      <c r="AB25" s="32">
        <v>240</v>
      </c>
      <c r="AC25" s="32">
        <v>80.71</v>
      </c>
      <c r="AD25" s="32">
        <v>33.63</v>
      </c>
      <c r="AE25" s="32" t="s">
        <v>126</v>
      </c>
      <c r="AF25" s="32" t="s">
        <v>370</v>
      </c>
      <c r="AG25" s="32" t="s">
        <v>1624</v>
      </c>
      <c r="AH25" s="32" t="s">
        <v>371</v>
      </c>
    </row>
    <row r="26" spans="2:34" ht="15">
      <c r="B26" s="31" t="s">
        <v>356</v>
      </c>
      <c r="C26" s="31" t="s">
        <v>357</v>
      </c>
      <c r="D26" s="32" t="s">
        <v>376</v>
      </c>
      <c r="E26" s="32" t="s">
        <v>1393</v>
      </c>
      <c r="F26" s="32" t="s">
        <v>1517</v>
      </c>
      <c r="G26" s="32" t="s">
        <v>16</v>
      </c>
      <c r="H26" s="33" t="s">
        <v>221</v>
      </c>
      <c r="I26" s="32" t="s">
        <v>26</v>
      </c>
      <c r="J26" s="32" t="s">
        <v>18</v>
      </c>
      <c r="K26" s="32" t="s">
        <v>1619</v>
      </c>
      <c r="L26" s="32">
        <v>2010</v>
      </c>
      <c r="M26" s="32" t="s">
        <v>102</v>
      </c>
      <c r="N26" s="32">
        <v>2011</v>
      </c>
      <c r="O26" s="32" t="s">
        <v>1630</v>
      </c>
      <c r="P26" s="33" t="s">
        <v>180</v>
      </c>
      <c r="Q26" s="33" t="s">
        <v>180</v>
      </c>
      <c r="R26" s="33" t="s">
        <v>180</v>
      </c>
      <c r="S26" s="32">
        <v>3.16</v>
      </c>
      <c r="T26" s="32">
        <v>1</v>
      </c>
      <c r="U26" s="32">
        <v>3.16</v>
      </c>
      <c r="V26" s="32" t="s">
        <v>27</v>
      </c>
      <c r="W26" s="32" t="s">
        <v>377</v>
      </c>
      <c r="X26" s="32" t="s">
        <v>1623</v>
      </c>
      <c r="Y26" s="34">
        <v>126</v>
      </c>
      <c r="Z26" s="34">
        <v>138</v>
      </c>
      <c r="AA26" s="34">
        <f t="shared" si="0"/>
        <v>138</v>
      </c>
      <c r="AB26" s="32">
        <v>100</v>
      </c>
      <c r="AC26" s="32">
        <v>81.7</v>
      </c>
      <c r="AD26" s="32">
        <v>81.7</v>
      </c>
      <c r="AE26" s="32" t="s">
        <v>28</v>
      </c>
      <c r="AF26" s="32">
        <v>300</v>
      </c>
      <c r="AG26" s="32" t="s">
        <v>1624</v>
      </c>
      <c r="AH26" s="32" t="s">
        <v>361</v>
      </c>
    </row>
    <row r="27" spans="2:34" ht="15">
      <c r="B27" s="31" t="s">
        <v>356</v>
      </c>
      <c r="C27" s="31" t="s">
        <v>378</v>
      </c>
      <c r="D27" s="32" t="s">
        <v>383</v>
      </c>
      <c r="E27" s="32" t="s">
        <v>1396</v>
      </c>
      <c r="F27" s="32" t="s">
        <v>1518</v>
      </c>
      <c r="G27" s="32" t="s">
        <v>16</v>
      </c>
      <c r="H27" s="33" t="s">
        <v>55</v>
      </c>
      <c r="I27" s="32" t="s">
        <v>26</v>
      </c>
      <c r="J27" s="32" t="s">
        <v>18</v>
      </c>
      <c r="K27" s="32" t="s">
        <v>222</v>
      </c>
      <c r="L27" s="32">
        <v>2014</v>
      </c>
      <c r="M27" s="32"/>
      <c r="N27" s="32"/>
      <c r="O27" s="32" t="s">
        <v>380</v>
      </c>
      <c r="P27" s="33" t="s">
        <v>63</v>
      </c>
      <c r="Q27" s="33" t="s">
        <v>63</v>
      </c>
      <c r="R27" s="33" t="s">
        <v>63</v>
      </c>
      <c r="S27" s="32">
        <v>69.17</v>
      </c>
      <c r="T27" s="32">
        <v>1</v>
      </c>
      <c r="U27" s="32">
        <v>69.17</v>
      </c>
      <c r="V27" s="32" t="s">
        <v>27</v>
      </c>
      <c r="W27" s="32" t="s">
        <v>57</v>
      </c>
      <c r="X27" s="32">
        <v>155</v>
      </c>
      <c r="Y27" s="34" t="s">
        <v>137</v>
      </c>
      <c r="Z27" s="34">
        <v>220</v>
      </c>
      <c r="AA27" s="34">
        <f t="shared" si="0"/>
        <v>220</v>
      </c>
      <c r="AB27" s="32">
        <v>150</v>
      </c>
      <c r="AC27" s="32">
        <v>87.43</v>
      </c>
      <c r="AD27" s="32">
        <v>58.29</v>
      </c>
      <c r="AE27" s="32" t="s">
        <v>28</v>
      </c>
      <c r="AF27" s="32">
        <v>600</v>
      </c>
      <c r="AG27" s="32" t="s">
        <v>1625</v>
      </c>
      <c r="AH27" s="32" t="s">
        <v>384</v>
      </c>
    </row>
    <row r="28" spans="2:34" ht="15">
      <c r="B28" s="31" t="s">
        <v>356</v>
      </c>
      <c r="C28" s="31" t="s">
        <v>1350</v>
      </c>
      <c r="D28" s="32" t="s">
        <v>1626</v>
      </c>
      <c r="E28" s="32" t="s">
        <v>435</v>
      </c>
      <c r="F28" s="32" t="s">
        <v>1356</v>
      </c>
      <c r="G28" s="32" t="s">
        <v>16</v>
      </c>
      <c r="H28" s="33" t="s">
        <v>55</v>
      </c>
      <c r="I28" s="32" t="s">
        <v>26</v>
      </c>
      <c r="J28" s="32" t="s">
        <v>18</v>
      </c>
      <c r="K28" s="32" t="s">
        <v>1622</v>
      </c>
      <c r="L28" s="32">
        <v>2015</v>
      </c>
      <c r="M28" s="32" t="s">
        <v>137</v>
      </c>
      <c r="N28" s="32" t="s">
        <v>137</v>
      </c>
      <c r="O28" s="32" t="s">
        <v>1627</v>
      </c>
      <c r="P28" s="33" t="s">
        <v>1038</v>
      </c>
      <c r="Q28" s="33" t="s">
        <v>1038</v>
      </c>
      <c r="R28" s="33" t="s">
        <v>1038</v>
      </c>
      <c r="S28" s="32">
        <v>131.97</v>
      </c>
      <c r="T28" s="32">
        <v>1</v>
      </c>
      <c r="U28" s="32">
        <v>131.97</v>
      </c>
      <c r="V28" s="32" t="s">
        <v>27</v>
      </c>
      <c r="W28" s="32" t="s">
        <v>57</v>
      </c>
      <c r="X28" s="32">
        <v>300</v>
      </c>
      <c r="Y28" s="34">
        <v>225</v>
      </c>
      <c r="Z28" s="34">
        <v>220</v>
      </c>
      <c r="AA28" s="34">
        <f t="shared" si="0"/>
        <v>220</v>
      </c>
      <c r="AB28" s="32">
        <v>150</v>
      </c>
      <c r="AC28" s="32">
        <v>148.06</v>
      </c>
      <c r="AD28" s="32">
        <v>98.71</v>
      </c>
      <c r="AE28" s="32" t="s">
        <v>36</v>
      </c>
      <c r="AF28" s="32">
        <v>592</v>
      </c>
      <c r="AG28" s="32" t="s">
        <v>1625</v>
      </c>
      <c r="AH28" s="32" t="s">
        <v>1628</v>
      </c>
    </row>
    <row r="29" spans="2:34" ht="15">
      <c r="B29" s="31" t="s">
        <v>356</v>
      </c>
      <c r="C29" s="31" t="s">
        <v>1350</v>
      </c>
      <c r="D29" s="32" t="s">
        <v>1629</v>
      </c>
      <c r="E29" s="32" t="s">
        <v>435</v>
      </c>
      <c r="F29" s="32" t="s">
        <v>1356</v>
      </c>
      <c r="G29" s="32" t="s">
        <v>16</v>
      </c>
      <c r="H29" s="33" t="s">
        <v>55</v>
      </c>
      <c r="I29" s="32" t="s">
        <v>26</v>
      </c>
      <c r="J29" s="32" t="s">
        <v>18</v>
      </c>
      <c r="K29" s="32" t="s">
        <v>1622</v>
      </c>
      <c r="L29" s="32">
        <v>2015</v>
      </c>
      <c r="M29" s="32" t="s">
        <v>137</v>
      </c>
      <c r="N29" s="32" t="s">
        <v>137</v>
      </c>
      <c r="O29" s="32" t="s">
        <v>1627</v>
      </c>
      <c r="P29" s="33" t="s">
        <v>1038</v>
      </c>
      <c r="Q29" s="33" t="s">
        <v>1038</v>
      </c>
      <c r="R29" s="33" t="s">
        <v>1038</v>
      </c>
      <c r="S29" s="32">
        <v>131.97</v>
      </c>
      <c r="T29" s="32">
        <v>1</v>
      </c>
      <c r="U29" s="32">
        <v>131.97</v>
      </c>
      <c r="V29" s="32" t="s">
        <v>27</v>
      </c>
      <c r="W29" s="32" t="s">
        <v>57</v>
      </c>
      <c r="X29" s="32">
        <v>300</v>
      </c>
      <c r="Y29" s="34">
        <v>225</v>
      </c>
      <c r="Z29" s="34">
        <v>220</v>
      </c>
      <c r="AA29" s="34">
        <f t="shared" si="0"/>
        <v>220</v>
      </c>
      <c r="AB29" s="32">
        <v>150</v>
      </c>
      <c r="AC29" s="32">
        <v>108</v>
      </c>
      <c r="AD29" s="32">
        <v>72</v>
      </c>
      <c r="AE29" s="32" t="s">
        <v>36</v>
      </c>
      <c r="AF29" s="32">
        <v>592</v>
      </c>
      <c r="AG29" s="32" t="s">
        <v>1625</v>
      </c>
      <c r="AH29" s="32" t="s">
        <v>1628</v>
      </c>
    </row>
    <row r="30" spans="2:34" ht="15">
      <c r="B30" s="31" t="s">
        <v>356</v>
      </c>
      <c r="C30" s="31" t="s">
        <v>1617</v>
      </c>
      <c r="D30" s="32" t="s">
        <v>386</v>
      </c>
      <c r="E30" s="32" t="s">
        <v>1397</v>
      </c>
      <c r="F30" s="32" t="s">
        <v>1398</v>
      </c>
      <c r="G30" s="32" t="s">
        <v>16</v>
      </c>
      <c r="H30" s="33" t="s">
        <v>221</v>
      </c>
      <c r="I30" s="32" t="s">
        <v>26</v>
      </c>
      <c r="J30" s="32" t="s">
        <v>18</v>
      </c>
      <c r="K30" s="32" t="s">
        <v>134</v>
      </c>
      <c r="L30" s="32">
        <v>2013</v>
      </c>
      <c r="M30" s="32" t="s">
        <v>137</v>
      </c>
      <c r="N30" s="32" t="s">
        <v>137</v>
      </c>
      <c r="O30" s="32" t="s">
        <v>1639</v>
      </c>
      <c r="P30" s="33" t="s">
        <v>20</v>
      </c>
      <c r="Q30" s="33" t="s">
        <v>183</v>
      </c>
      <c r="R30" s="33" t="s">
        <v>387</v>
      </c>
      <c r="S30" s="32">
        <v>357.76</v>
      </c>
      <c r="T30" s="32">
        <v>1</v>
      </c>
      <c r="U30" s="32">
        <v>357.76</v>
      </c>
      <c r="V30" s="32" t="s">
        <v>27</v>
      </c>
      <c r="W30" s="32" t="s">
        <v>57</v>
      </c>
      <c r="X30" s="32">
        <v>721</v>
      </c>
      <c r="Y30" s="34" t="s">
        <v>137</v>
      </c>
      <c r="Z30" s="34">
        <v>500</v>
      </c>
      <c r="AA30" s="34">
        <f t="shared" si="0"/>
        <v>500</v>
      </c>
      <c r="AB30" s="32">
        <v>700</v>
      </c>
      <c r="AC30" s="32">
        <v>550.05</v>
      </c>
      <c r="AD30" s="32">
        <v>78.58</v>
      </c>
      <c r="AE30" s="32" t="s">
        <v>126</v>
      </c>
      <c r="AF30" s="32" t="s">
        <v>388</v>
      </c>
      <c r="AG30" s="32" t="s">
        <v>1624</v>
      </c>
      <c r="AH30" s="32" t="s">
        <v>1632</v>
      </c>
    </row>
    <row r="31" spans="2:34" ht="15">
      <c r="B31" s="31" t="s">
        <v>356</v>
      </c>
      <c r="C31" s="31" t="s">
        <v>1617</v>
      </c>
      <c r="D31" s="32" t="s">
        <v>389</v>
      </c>
      <c r="E31" s="32" t="s">
        <v>1398</v>
      </c>
      <c r="F31" s="32" t="s">
        <v>1027</v>
      </c>
      <c r="G31" s="32" t="s">
        <v>16</v>
      </c>
      <c r="H31" s="33" t="s">
        <v>221</v>
      </c>
      <c r="I31" s="32" t="s">
        <v>26</v>
      </c>
      <c r="J31" s="32" t="s">
        <v>18</v>
      </c>
      <c r="K31" s="32" t="s">
        <v>134</v>
      </c>
      <c r="L31" s="32">
        <v>2013</v>
      </c>
      <c r="M31" s="32" t="s">
        <v>137</v>
      </c>
      <c r="N31" s="32" t="s">
        <v>137</v>
      </c>
      <c r="O31" s="32" t="s">
        <v>1639</v>
      </c>
      <c r="P31" s="33" t="s">
        <v>183</v>
      </c>
      <c r="Q31" s="33" t="s">
        <v>188</v>
      </c>
      <c r="R31" s="33" t="s">
        <v>390</v>
      </c>
      <c r="S31" s="32">
        <v>276.6</v>
      </c>
      <c r="T31" s="32">
        <v>1</v>
      </c>
      <c r="U31" s="32">
        <v>276.6</v>
      </c>
      <c r="V31" s="32" t="s">
        <v>27</v>
      </c>
      <c r="W31" s="32" t="s">
        <v>57</v>
      </c>
      <c r="X31" s="32">
        <v>543</v>
      </c>
      <c r="Y31" s="34" t="s">
        <v>137</v>
      </c>
      <c r="Z31" s="34">
        <v>500</v>
      </c>
      <c r="AA31" s="34">
        <f t="shared" si="0"/>
        <v>500</v>
      </c>
      <c r="AB31" s="32">
        <v>700</v>
      </c>
      <c r="AC31" s="32">
        <v>560.31</v>
      </c>
      <c r="AD31" s="32">
        <v>80.04</v>
      </c>
      <c r="AE31" s="32" t="s">
        <v>126</v>
      </c>
      <c r="AF31" s="32" t="s">
        <v>1633</v>
      </c>
      <c r="AG31" s="32" t="s">
        <v>1624</v>
      </c>
      <c r="AH31" s="32" t="s">
        <v>1632</v>
      </c>
    </row>
    <row r="32" spans="2:34" ht="15">
      <c r="B32" s="31" t="s">
        <v>356</v>
      </c>
      <c r="C32" s="31" t="s">
        <v>1617</v>
      </c>
      <c r="D32" s="32" t="s">
        <v>391</v>
      </c>
      <c r="E32" s="32" t="s">
        <v>1027</v>
      </c>
      <c r="F32" s="32" t="s">
        <v>1638</v>
      </c>
      <c r="G32" s="32" t="s">
        <v>16</v>
      </c>
      <c r="H32" s="33" t="s">
        <v>221</v>
      </c>
      <c r="I32" s="32" t="s">
        <v>26</v>
      </c>
      <c r="J32" s="32" t="s">
        <v>18</v>
      </c>
      <c r="K32" s="32" t="s">
        <v>134</v>
      </c>
      <c r="L32" s="32">
        <v>2013</v>
      </c>
      <c r="M32" s="32" t="s">
        <v>69</v>
      </c>
      <c r="N32" s="32">
        <v>2015</v>
      </c>
      <c r="O32" s="32" t="s">
        <v>1639</v>
      </c>
      <c r="P32" s="33" t="s">
        <v>188</v>
      </c>
      <c r="Q32" s="33" t="s">
        <v>188</v>
      </c>
      <c r="R32" s="33" t="s">
        <v>188</v>
      </c>
      <c r="S32" s="32">
        <v>136.98</v>
      </c>
      <c r="T32" s="32">
        <v>1</v>
      </c>
      <c r="U32" s="32">
        <v>136.98</v>
      </c>
      <c r="V32" s="32" t="s">
        <v>27</v>
      </c>
      <c r="W32" s="32" t="s">
        <v>57</v>
      </c>
      <c r="X32" s="32">
        <v>277</v>
      </c>
      <c r="Y32" s="34" t="s">
        <v>137</v>
      </c>
      <c r="Z32" s="34">
        <v>500</v>
      </c>
      <c r="AA32" s="34">
        <f t="shared" si="0"/>
        <v>500</v>
      </c>
      <c r="AB32" s="32">
        <v>700</v>
      </c>
      <c r="AC32" s="32">
        <v>551.77</v>
      </c>
      <c r="AD32" s="32">
        <v>78.82</v>
      </c>
      <c r="AE32" s="32" t="s">
        <v>126</v>
      </c>
      <c r="AF32" s="32" t="s">
        <v>1633</v>
      </c>
      <c r="AG32" s="32" t="s">
        <v>1624</v>
      </c>
      <c r="AH32" s="32" t="s">
        <v>1634</v>
      </c>
    </row>
    <row r="33" spans="2:34" ht="15">
      <c r="B33" s="31" t="s">
        <v>356</v>
      </c>
      <c r="C33" s="31" t="s">
        <v>1617</v>
      </c>
      <c r="D33" s="32" t="s">
        <v>1352</v>
      </c>
      <c r="E33" s="32" t="s">
        <v>1638</v>
      </c>
      <c r="F33" s="32" t="s">
        <v>1354</v>
      </c>
      <c r="G33" s="32" t="s">
        <v>16</v>
      </c>
      <c r="H33" s="33" t="s">
        <v>221</v>
      </c>
      <c r="I33" s="32" t="s">
        <v>26</v>
      </c>
      <c r="J33" s="32" t="s">
        <v>18</v>
      </c>
      <c r="K33" s="32" t="s">
        <v>134</v>
      </c>
      <c r="L33" s="32">
        <v>2013</v>
      </c>
      <c r="M33" s="32" t="s">
        <v>69</v>
      </c>
      <c r="N33" s="32">
        <v>2015</v>
      </c>
      <c r="O33" s="32" t="s">
        <v>1639</v>
      </c>
      <c r="P33" s="33" t="s">
        <v>188</v>
      </c>
      <c r="Q33" s="33" t="s">
        <v>135</v>
      </c>
      <c r="R33" s="33" t="s">
        <v>392</v>
      </c>
      <c r="S33" s="32">
        <v>117</v>
      </c>
      <c r="T33" s="32">
        <v>1</v>
      </c>
      <c r="U33" s="32">
        <v>117</v>
      </c>
      <c r="V33" s="32" t="s">
        <v>27</v>
      </c>
      <c r="W33" s="32" t="s">
        <v>57</v>
      </c>
      <c r="X33" s="32">
        <v>230</v>
      </c>
      <c r="Y33" s="34" t="s">
        <v>137</v>
      </c>
      <c r="Z33" s="34">
        <v>500</v>
      </c>
      <c r="AA33" s="34">
        <f t="shared" si="0"/>
        <v>500</v>
      </c>
      <c r="AB33" s="32">
        <v>700</v>
      </c>
      <c r="AC33" s="32">
        <v>379.79</v>
      </c>
      <c r="AD33" s="32">
        <v>54.26</v>
      </c>
      <c r="AE33" s="32" t="s">
        <v>126</v>
      </c>
      <c r="AF33" s="32" t="s">
        <v>1633</v>
      </c>
      <c r="AG33" s="32" t="s">
        <v>1624</v>
      </c>
      <c r="AH33" s="32" t="s">
        <v>1634</v>
      </c>
    </row>
    <row r="34" spans="2:34" ht="15">
      <c r="B34" s="31" t="s">
        <v>356</v>
      </c>
      <c r="C34" s="31" t="s">
        <v>1617</v>
      </c>
      <c r="D34" s="32" t="s">
        <v>393</v>
      </c>
      <c r="E34" s="32" t="s">
        <v>1399</v>
      </c>
      <c r="F34" s="32" t="s">
        <v>1030</v>
      </c>
      <c r="G34" s="32" t="s">
        <v>16</v>
      </c>
      <c r="H34" s="33" t="s">
        <v>221</v>
      </c>
      <c r="I34" s="32" t="s">
        <v>26</v>
      </c>
      <c r="J34" s="32" t="s">
        <v>18</v>
      </c>
      <c r="K34" s="32" t="s">
        <v>134</v>
      </c>
      <c r="L34" s="32">
        <v>2013</v>
      </c>
      <c r="M34" s="32" t="s">
        <v>137</v>
      </c>
      <c r="N34" s="32" t="s">
        <v>137</v>
      </c>
      <c r="O34" s="32" t="s">
        <v>1639</v>
      </c>
      <c r="P34" s="33" t="s">
        <v>183</v>
      </c>
      <c r="Q34" s="33" t="s">
        <v>183</v>
      </c>
      <c r="R34" s="33" t="s">
        <v>183</v>
      </c>
      <c r="S34" s="32">
        <v>26.94</v>
      </c>
      <c r="T34" s="32">
        <v>1</v>
      </c>
      <c r="U34" s="32">
        <v>26.94</v>
      </c>
      <c r="V34" s="32" t="s">
        <v>27</v>
      </c>
      <c r="W34" s="32" t="s">
        <v>57</v>
      </c>
      <c r="X34" s="32">
        <v>70</v>
      </c>
      <c r="Y34" s="34">
        <v>220</v>
      </c>
      <c r="Z34" s="34">
        <v>220</v>
      </c>
      <c r="AA34" s="34">
        <f t="shared" si="0"/>
        <v>220</v>
      </c>
      <c r="AB34" s="32">
        <v>225</v>
      </c>
      <c r="AC34" s="32">
        <v>65.86</v>
      </c>
      <c r="AD34" s="32">
        <v>29.27</v>
      </c>
      <c r="AE34" s="32" t="s">
        <v>126</v>
      </c>
      <c r="AF34" s="32" t="s">
        <v>394</v>
      </c>
      <c r="AG34" s="32" t="s">
        <v>1624</v>
      </c>
      <c r="AH34" s="32" t="s">
        <v>1635</v>
      </c>
    </row>
    <row r="35" spans="2:34" ht="15">
      <c r="B35" s="31" t="s">
        <v>356</v>
      </c>
      <c r="C35" s="31" t="s">
        <v>1617</v>
      </c>
      <c r="D35" s="32" t="s">
        <v>395</v>
      </c>
      <c r="E35" s="32" t="s">
        <v>1399</v>
      </c>
      <c r="F35" s="32" t="s">
        <v>1030</v>
      </c>
      <c r="G35" s="32" t="s">
        <v>16</v>
      </c>
      <c r="H35" s="33" t="s">
        <v>221</v>
      </c>
      <c r="I35" s="32" t="s">
        <v>26</v>
      </c>
      <c r="J35" s="32" t="s">
        <v>18</v>
      </c>
      <c r="K35" s="32" t="s">
        <v>134</v>
      </c>
      <c r="L35" s="32">
        <v>2013</v>
      </c>
      <c r="M35" s="32" t="s">
        <v>137</v>
      </c>
      <c r="N35" s="32" t="s">
        <v>137</v>
      </c>
      <c r="O35" s="32" t="s">
        <v>1639</v>
      </c>
      <c r="P35" s="33" t="s">
        <v>183</v>
      </c>
      <c r="Q35" s="33" t="s">
        <v>183</v>
      </c>
      <c r="R35" s="33" t="s">
        <v>183</v>
      </c>
      <c r="S35" s="32">
        <v>26.94</v>
      </c>
      <c r="T35" s="32">
        <v>1</v>
      </c>
      <c r="U35" s="32">
        <v>26.94</v>
      </c>
      <c r="V35" s="32" t="s">
        <v>27</v>
      </c>
      <c r="W35" s="32" t="s">
        <v>57</v>
      </c>
      <c r="X35" s="32">
        <v>70</v>
      </c>
      <c r="Y35" s="34">
        <v>220</v>
      </c>
      <c r="Z35" s="34">
        <v>220</v>
      </c>
      <c r="AA35" s="34">
        <f t="shared" si="0"/>
        <v>220</v>
      </c>
      <c r="AB35" s="32">
        <v>225</v>
      </c>
      <c r="AC35" s="32">
        <v>93.96</v>
      </c>
      <c r="AD35" s="32">
        <v>41.76</v>
      </c>
      <c r="AE35" s="32" t="s">
        <v>126</v>
      </c>
      <c r="AF35" s="32" t="s">
        <v>394</v>
      </c>
      <c r="AG35" s="32" t="s">
        <v>1624</v>
      </c>
      <c r="AH35" s="32" t="s">
        <v>1636</v>
      </c>
    </row>
    <row r="36" spans="2:34" ht="15">
      <c r="B36" s="31" t="s">
        <v>356</v>
      </c>
      <c r="C36" s="31" t="s">
        <v>1617</v>
      </c>
      <c r="D36" s="32" t="s">
        <v>396</v>
      </c>
      <c r="E36" s="32" t="s">
        <v>1354</v>
      </c>
      <c r="F36" s="32" t="s">
        <v>135</v>
      </c>
      <c r="G36" s="32" t="s">
        <v>16</v>
      </c>
      <c r="H36" s="33" t="s">
        <v>221</v>
      </c>
      <c r="I36" s="32" t="s">
        <v>26</v>
      </c>
      <c r="J36" s="32" t="s">
        <v>18</v>
      </c>
      <c r="K36" s="32" t="s">
        <v>134</v>
      </c>
      <c r="L36" s="32">
        <v>2013</v>
      </c>
      <c r="M36" s="32" t="s">
        <v>137</v>
      </c>
      <c r="N36" s="32" t="s">
        <v>137</v>
      </c>
      <c r="O36" s="32" t="s">
        <v>1639</v>
      </c>
      <c r="P36" s="33" t="s">
        <v>135</v>
      </c>
      <c r="Q36" s="33" t="s">
        <v>135</v>
      </c>
      <c r="R36" s="33" t="s">
        <v>135</v>
      </c>
      <c r="S36" s="32">
        <v>5.7</v>
      </c>
      <c r="T36" s="32">
        <v>1</v>
      </c>
      <c r="U36" s="32">
        <v>5.7</v>
      </c>
      <c r="V36" s="32" t="s">
        <v>27</v>
      </c>
      <c r="W36" s="32" t="s">
        <v>57</v>
      </c>
      <c r="X36" s="32">
        <v>16</v>
      </c>
      <c r="Y36" s="34">
        <v>222</v>
      </c>
      <c r="Z36" s="34">
        <v>220</v>
      </c>
      <c r="AA36" s="34">
        <f t="shared" si="0"/>
        <v>220</v>
      </c>
      <c r="AB36" s="32">
        <v>700</v>
      </c>
      <c r="AC36" s="32">
        <v>573.5</v>
      </c>
      <c r="AD36" s="32">
        <v>81.93</v>
      </c>
      <c r="AE36" s="32" t="s">
        <v>126</v>
      </c>
      <c r="AF36" s="32" t="s">
        <v>397</v>
      </c>
      <c r="AG36" s="32" t="s">
        <v>1624</v>
      </c>
      <c r="AH36" s="32" t="s">
        <v>1637</v>
      </c>
    </row>
    <row r="37" spans="2:34" ht="15">
      <c r="B37" s="31" t="s">
        <v>356</v>
      </c>
      <c r="C37" s="31" t="s">
        <v>427</v>
      </c>
      <c r="D37" s="32" t="s">
        <v>428</v>
      </c>
      <c r="E37" s="32" t="s">
        <v>429</v>
      </c>
      <c r="F37" s="32" t="s">
        <v>430</v>
      </c>
      <c r="G37" s="32" t="s">
        <v>16</v>
      </c>
      <c r="H37" s="33" t="s">
        <v>55</v>
      </c>
      <c r="I37" s="32" t="s">
        <v>26</v>
      </c>
      <c r="J37" s="32" t="s">
        <v>18</v>
      </c>
      <c r="K37" s="32"/>
      <c r="L37" s="32">
        <v>2010</v>
      </c>
      <c r="M37" s="32"/>
      <c r="N37" s="32"/>
      <c r="O37" s="32" t="s">
        <v>427</v>
      </c>
      <c r="P37" s="33" t="s">
        <v>125</v>
      </c>
      <c r="Q37" s="33" t="s">
        <v>125</v>
      </c>
      <c r="R37" s="33" t="s">
        <v>125</v>
      </c>
      <c r="S37" s="32">
        <v>40.61</v>
      </c>
      <c r="T37" s="32">
        <v>1</v>
      </c>
      <c r="U37" s="32">
        <v>40.61</v>
      </c>
      <c r="V37" s="32" t="s">
        <v>27</v>
      </c>
      <c r="W37" s="32" t="s">
        <v>57</v>
      </c>
      <c r="X37" s="32">
        <v>113</v>
      </c>
      <c r="Y37" s="34">
        <v>138</v>
      </c>
      <c r="Z37" s="34">
        <v>138</v>
      </c>
      <c r="AA37" s="34">
        <f t="shared" si="0"/>
        <v>138</v>
      </c>
      <c r="AB37" s="32">
        <v>70</v>
      </c>
      <c r="AC37" s="32"/>
      <c r="AD37" s="32"/>
      <c r="AE37" s="32"/>
      <c r="AF37" s="32"/>
      <c r="AG37" s="32" t="s">
        <v>431</v>
      </c>
      <c r="AH37" s="32" t="s">
        <v>432</v>
      </c>
    </row>
    <row r="38" spans="2:34" ht="15">
      <c r="B38" s="31" t="s">
        <v>356</v>
      </c>
      <c r="C38" s="31" t="s">
        <v>427</v>
      </c>
      <c r="D38" s="32" t="s">
        <v>1381</v>
      </c>
      <c r="E38" s="32" t="s">
        <v>1387</v>
      </c>
      <c r="F38" s="32" t="s">
        <v>1640</v>
      </c>
      <c r="G38" s="32" t="s">
        <v>16</v>
      </c>
      <c r="H38" s="33" t="s">
        <v>221</v>
      </c>
      <c r="I38" s="32" t="s">
        <v>26</v>
      </c>
      <c r="J38" s="32" t="s">
        <v>18</v>
      </c>
      <c r="K38" s="32"/>
      <c r="L38" s="32">
        <v>2015</v>
      </c>
      <c r="M38" s="32"/>
      <c r="N38" s="32"/>
      <c r="O38" s="32" t="s">
        <v>427</v>
      </c>
      <c r="P38" s="33" t="s">
        <v>1641</v>
      </c>
      <c r="Q38" s="33" t="s">
        <v>1641</v>
      </c>
      <c r="R38" s="33" t="s">
        <v>1641</v>
      </c>
      <c r="S38" s="32">
        <v>8.53</v>
      </c>
      <c r="T38" s="32">
        <v>1</v>
      </c>
      <c r="U38" s="32">
        <v>8.53</v>
      </c>
      <c r="V38" s="32" t="s">
        <v>27</v>
      </c>
      <c r="W38" s="32" t="s">
        <v>57</v>
      </c>
      <c r="X38" s="32">
        <v>17</v>
      </c>
      <c r="Y38" s="34">
        <v>138</v>
      </c>
      <c r="Z38" s="34">
        <v>138</v>
      </c>
      <c r="AA38" s="34">
        <f t="shared" si="0"/>
        <v>138</v>
      </c>
      <c r="AB38" s="32">
        <v>250</v>
      </c>
      <c r="AC38" s="32"/>
      <c r="AD38" s="32"/>
      <c r="AE38" s="32"/>
      <c r="AF38" s="32"/>
      <c r="AG38" s="32" t="s">
        <v>431</v>
      </c>
      <c r="AH38" s="32"/>
    </row>
    <row r="39" spans="2:34" ht="15">
      <c r="B39" s="31" t="s">
        <v>356</v>
      </c>
      <c r="C39" s="31" t="s">
        <v>427</v>
      </c>
      <c r="D39" s="32" t="s">
        <v>1642</v>
      </c>
      <c r="E39" s="32" t="s">
        <v>1387</v>
      </c>
      <c r="F39" s="32" t="s">
        <v>1643</v>
      </c>
      <c r="G39" s="32" t="s">
        <v>16</v>
      </c>
      <c r="H39" s="33" t="s">
        <v>221</v>
      </c>
      <c r="I39" s="32" t="s">
        <v>26</v>
      </c>
      <c r="J39" s="32" t="s">
        <v>18</v>
      </c>
      <c r="K39" s="32"/>
      <c r="L39" s="32">
        <v>2015</v>
      </c>
      <c r="M39" s="32"/>
      <c r="N39" s="32"/>
      <c r="O39" s="32" t="s">
        <v>427</v>
      </c>
      <c r="P39" s="33" t="s">
        <v>1641</v>
      </c>
      <c r="Q39" s="33" t="s">
        <v>1641</v>
      </c>
      <c r="R39" s="33" t="s">
        <v>1641</v>
      </c>
      <c r="S39" s="32">
        <v>2.74</v>
      </c>
      <c r="T39" s="32">
        <v>1</v>
      </c>
      <c r="U39" s="32">
        <v>2.74</v>
      </c>
      <c r="V39" s="32" t="s">
        <v>27</v>
      </c>
      <c r="W39" s="32" t="s">
        <v>57</v>
      </c>
      <c r="X39" s="32">
        <v>10</v>
      </c>
      <c r="Y39" s="34">
        <v>220</v>
      </c>
      <c r="Z39" s="34">
        <v>220</v>
      </c>
      <c r="AA39" s="34">
        <f t="shared" si="0"/>
        <v>220</v>
      </c>
      <c r="AB39" s="32">
        <v>293.5</v>
      </c>
      <c r="AC39" s="32"/>
      <c r="AD39" s="32"/>
      <c r="AE39" s="32"/>
      <c r="AF39" s="32"/>
      <c r="AG39" s="32" t="s">
        <v>431</v>
      </c>
      <c r="AH39" s="32"/>
    </row>
    <row r="40" spans="2:34" ht="15">
      <c r="B40" s="31" t="s">
        <v>356</v>
      </c>
      <c r="C40" s="31" t="s">
        <v>427</v>
      </c>
      <c r="D40" s="32" t="s">
        <v>1383</v>
      </c>
      <c r="E40" s="32" t="s">
        <v>1388</v>
      </c>
      <c r="F40" s="32" t="s">
        <v>1387</v>
      </c>
      <c r="G40" s="32" t="s">
        <v>16</v>
      </c>
      <c r="H40" s="33" t="s">
        <v>221</v>
      </c>
      <c r="I40" s="32" t="s">
        <v>26</v>
      </c>
      <c r="J40" s="32" t="s">
        <v>18</v>
      </c>
      <c r="K40" s="32"/>
      <c r="L40" s="32">
        <v>2015</v>
      </c>
      <c r="M40" s="32"/>
      <c r="N40" s="32"/>
      <c r="O40" s="32" t="s">
        <v>427</v>
      </c>
      <c r="P40" s="33" t="s">
        <v>1264</v>
      </c>
      <c r="Q40" s="33" t="s">
        <v>1641</v>
      </c>
      <c r="R40" s="33"/>
      <c r="S40" s="32">
        <v>53.46</v>
      </c>
      <c r="T40" s="32">
        <v>1</v>
      </c>
      <c r="U40" s="32">
        <v>53.46</v>
      </c>
      <c r="V40" s="32" t="s">
        <v>27</v>
      </c>
      <c r="W40" s="32" t="s">
        <v>57</v>
      </c>
      <c r="X40" s="32">
        <v>115</v>
      </c>
      <c r="Y40" s="34">
        <v>220</v>
      </c>
      <c r="Z40" s="34">
        <v>220</v>
      </c>
      <c r="AA40" s="34">
        <f t="shared" si="0"/>
        <v>220</v>
      </c>
      <c r="AB40" s="32">
        <v>250</v>
      </c>
      <c r="AC40" s="32"/>
      <c r="AD40" s="32"/>
      <c r="AE40" s="32"/>
      <c r="AF40" s="32"/>
      <c r="AG40" s="32" t="s">
        <v>431</v>
      </c>
      <c r="AH40" s="32"/>
    </row>
    <row r="41" spans="2:34" ht="15">
      <c r="B41" s="31" t="s">
        <v>356</v>
      </c>
      <c r="C41" s="31" t="s">
        <v>427</v>
      </c>
      <c r="D41" s="32" t="s">
        <v>433</v>
      </c>
      <c r="E41" s="32" t="s">
        <v>434</v>
      </c>
      <c r="F41" s="32" t="s">
        <v>435</v>
      </c>
      <c r="G41" s="32" t="s">
        <v>16</v>
      </c>
      <c r="H41" s="33" t="s">
        <v>96</v>
      </c>
      <c r="I41" s="32" t="s">
        <v>26</v>
      </c>
      <c r="J41" s="32" t="s">
        <v>18</v>
      </c>
      <c r="K41" s="32"/>
      <c r="L41" s="32" t="s">
        <v>436</v>
      </c>
      <c r="M41" s="32"/>
      <c r="N41" s="32"/>
      <c r="O41" s="32" t="s">
        <v>427</v>
      </c>
      <c r="P41" s="33" t="s">
        <v>98</v>
      </c>
      <c r="Q41" s="33" t="s">
        <v>437</v>
      </c>
      <c r="R41" s="33" t="s">
        <v>437</v>
      </c>
      <c r="S41" s="32">
        <v>194.02</v>
      </c>
      <c r="T41" s="32">
        <v>2</v>
      </c>
      <c r="U41" s="32">
        <v>388.04</v>
      </c>
      <c r="V41" s="32" t="s">
        <v>27</v>
      </c>
      <c r="W41" s="32" t="s">
        <v>57</v>
      </c>
      <c r="X41" s="32">
        <v>378</v>
      </c>
      <c r="Y41" s="34">
        <v>220</v>
      </c>
      <c r="Z41" s="34">
        <v>220</v>
      </c>
      <c r="AA41" s="34">
        <f t="shared" si="0"/>
        <v>220</v>
      </c>
      <c r="AB41" s="32">
        <v>505</v>
      </c>
      <c r="AC41" s="32"/>
      <c r="AD41" s="32"/>
      <c r="AE41" s="32"/>
      <c r="AF41" s="32"/>
      <c r="AG41" s="32" t="s">
        <v>431</v>
      </c>
      <c r="AH41" s="32" t="s">
        <v>432</v>
      </c>
    </row>
    <row r="42" spans="2:34" ht="15">
      <c r="B42" s="31" t="s">
        <v>356</v>
      </c>
      <c r="C42" s="31" t="s">
        <v>427</v>
      </c>
      <c r="D42" s="32" t="s">
        <v>433</v>
      </c>
      <c r="E42" s="32" t="s">
        <v>434</v>
      </c>
      <c r="F42" s="32" t="s">
        <v>435</v>
      </c>
      <c r="G42" s="32" t="s">
        <v>16</v>
      </c>
      <c r="H42" s="33" t="s">
        <v>96</v>
      </c>
      <c r="I42" s="32" t="s">
        <v>26</v>
      </c>
      <c r="J42" s="32" t="s">
        <v>18</v>
      </c>
      <c r="K42" s="32"/>
      <c r="L42" s="32" t="s">
        <v>436</v>
      </c>
      <c r="M42" s="32"/>
      <c r="N42" s="32"/>
      <c r="O42" s="32" t="s">
        <v>427</v>
      </c>
      <c r="P42" s="33" t="s">
        <v>98</v>
      </c>
      <c r="Q42" s="33" t="s">
        <v>437</v>
      </c>
      <c r="R42" s="33" t="s">
        <v>437</v>
      </c>
      <c r="S42" s="32">
        <v>102.23999999999998</v>
      </c>
      <c r="T42" s="32">
        <v>2</v>
      </c>
      <c r="U42" s="32">
        <v>204.47999999999996</v>
      </c>
      <c r="V42" s="32" t="s">
        <v>27</v>
      </c>
      <c r="W42" s="32" t="s">
        <v>57</v>
      </c>
      <c r="X42" s="32">
        <v>204</v>
      </c>
      <c r="Y42" s="34">
        <v>220</v>
      </c>
      <c r="Z42" s="34">
        <v>220</v>
      </c>
      <c r="AA42" s="34">
        <f t="shared" si="0"/>
        <v>220</v>
      </c>
      <c r="AB42" s="32">
        <v>505</v>
      </c>
      <c r="AC42" s="32"/>
      <c r="AD42" s="32"/>
      <c r="AE42" s="32"/>
      <c r="AF42" s="32"/>
      <c r="AG42" s="32" t="s">
        <v>431</v>
      </c>
      <c r="AH42" s="32" t="s">
        <v>432</v>
      </c>
    </row>
    <row r="43" spans="2:34" ht="15">
      <c r="B43" s="31" t="s">
        <v>356</v>
      </c>
      <c r="C43" s="31" t="s">
        <v>427</v>
      </c>
      <c r="D43" s="32" t="s">
        <v>438</v>
      </c>
      <c r="E43" s="32" t="s">
        <v>435</v>
      </c>
      <c r="F43" s="32" t="s">
        <v>439</v>
      </c>
      <c r="G43" s="32" t="s">
        <v>16</v>
      </c>
      <c r="H43" s="33" t="s">
        <v>96</v>
      </c>
      <c r="I43" s="32" t="s">
        <v>26</v>
      </c>
      <c r="J43" s="32" t="s">
        <v>18</v>
      </c>
      <c r="K43" s="32"/>
      <c r="L43" s="32" t="s">
        <v>436</v>
      </c>
      <c r="M43" s="32"/>
      <c r="N43" s="32"/>
      <c r="O43" s="32" t="s">
        <v>427</v>
      </c>
      <c r="P43" s="33" t="s">
        <v>437</v>
      </c>
      <c r="Q43" s="33" t="s">
        <v>188</v>
      </c>
      <c r="R43" s="33" t="s">
        <v>188</v>
      </c>
      <c r="S43" s="32">
        <v>314.54</v>
      </c>
      <c r="T43" s="32">
        <v>2</v>
      </c>
      <c r="U43" s="32">
        <v>629.08</v>
      </c>
      <c r="V43" s="32" t="s">
        <v>27</v>
      </c>
      <c r="W43" s="32" t="s">
        <v>57</v>
      </c>
      <c r="X43" s="32">
        <v>663</v>
      </c>
      <c r="Y43" s="34">
        <v>220</v>
      </c>
      <c r="Z43" s="34">
        <v>220</v>
      </c>
      <c r="AA43" s="34">
        <f t="shared" si="0"/>
        <v>220</v>
      </c>
      <c r="AB43" s="32">
        <v>505</v>
      </c>
      <c r="AC43" s="32"/>
      <c r="AD43" s="32"/>
      <c r="AE43" s="32" t="s">
        <v>440</v>
      </c>
      <c r="AF43" s="32">
        <v>421.5</v>
      </c>
      <c r="AG43" s="32" t="s">
        <v>431</v>
      </c>
      <c r="AH43" s="32"/>
    </row>
    <row r="44" spans="2:34" ht="15">
      <c r="B44" s="31" t="s">
        <v>356</v>
      </c>
      <c r="C44" s="31" t="s">
        <v>427</v>
      </c>
      <c r="D44" s="32" t="s">
        <v>1382</v>
      </c>
      <c r="E44" s="32" t="s">
        <v>435</v>
      </c>
      <c r="F44" s="32" t="s">
        <v>1387</v>
      </c>
      <c r="G44" s="32" t="s">
        <v>16</v>
      </c>
      <c r="H44" s="33" t="s">
        <v>221</v>
      </c>
      <c r="I44" s="32" t="s">
        <v>26</v>
      </c>
      <c r="J44" s="32" t="s">
        <v>18</v>
      </c>
      <c r="K44" s="32"/>
      <c r="L44" s="32">
        <v>2015</v>
      </c>
      <c r="M44" s="32"/>
      <c r="N44" s="32"/>
      <c r="O44" s="32" t="s">
        <v>427</v>
      </c>
      <c r="P44" s="33" t="s">
        <v>1038</v>
      </c>
      <c r="Q44" s="33" t="s">
        <v>1641</v>
      </c>
      <c r="R44" s="33"/>
      <c r="S44" s="32">
        <v>53.46</v>
      </c>
      <c r="T44" s="32">
        <v>1</v>
      </c>
      <c r="U44" s="32">
        <v>53.46</v>
      </c>
      <c r="V44" s="32" t="s">
        <v>27</v>
      </c>
      <c r="W44" s="32" t="s">
        <v>57</v>
      </c>
      <c r="X44" s="32">
        <v>382</v>
      </c>
      <c r="Y44" s="34">
        <v>220</v>
      </c>
      <c r="Z44" s="34">
        <v>220</v>
      </c>
      <c r="AA44" s="34">
        <f t="shared" si="0"/>
        <v>220</v>
      </c>
      <c r="AB44" s="32">
        <v>250</v>
      </c>
      <c r="AC44" s="32"/>
      <c r="AD44" s="32"/>
      <c r="AE44" s="32"/>
      <c r="AF44" s="32"/>
      <c r="AG44" s="32" t="s">
        <v>431</v>
      </c>
      <c r="AH44" s="32"/>
    </row>
    <row r="45" spans="2:34" ht="15">
      <c r="B45" s="31" t="s">
        <v>356</v>
      </c>
      <c r="C45" s="31" t="s">
        <v>427</v>
      </c>
      <c r="D45" s="32" t="s">
        <v>1384</v>
      </c>
      <c r="E45" s="32" t="s">
        <v>1388</v>
      </c>
      <c r="F45" s="32" t="s">
        <v>435</v>
      </c>
      <c r="G45" s="32" t="s">
        <v>16</v>
      </c>
      <c r="H45" s="33" t="s">
        <v>221</v>
      </c>
      <c r="I45" s="32" t="s">
        <v>26</v>
      </c>
      <c r="J45" s="32" t="s">
        <v>18</v>
      </c>
      <c r="K45" s="32"/>
      <c r="L45" s="32">
        <v>2015</v>
      </c>
      <c r="M45" s="32"/>
      <c r="N45" s="32"/>
      <c r="O45" s="32" t="s">
        <v>427</v>
      </c>
      <c r="P45" s="33" t="s">
        <v>1264</v>
      </c>
      <c r="Q45" s="33" t="s">
        <v>1038</v>
      </c>
      <c r="R45" s="33"/>
      <c r="S45" s="32">
        <v>50.1</v>
      </c>
      <c r="T45" s="32">
        <v>1</v>
      </c>
      <c r="U45" s="32">
        <v>50.1</v>
      </c>
      <c r="V45" s="32" t="s">
        <v>27</v>
      </c>
      <c r="W45" s="32" t="s">
        <v>57</v>
      </c>
      <c r="X45" s="32">
        <v>274</v>
      </c>
      <c r="Y45" s="34">
        <v>220</v>
      </c>
      <c r="Z45" s="34">
        <v>220</v>
      </c>
      <c r="AA45" s="34">
        <f t="shared" si="0"/>
        <v>220</v>
      </c>
      <c r="AB45" s="32">
        <v>250</v>
      </c>
      <c r="AC45" s="32"/>
      <c r="AD45" s="32"/>
      <c r="AE45" s="32"/>
      <c r="AF45" s="32"/>
      <c r="AG45" s="32" t="s">
        <v>431</v>
      </c>
      <c r="AH45" s="32"/>
    </row>
    <row r="46" spans="2:34" ht="15">
      <c r="B46" s="31" t="s">
        <v>356</v>
      </c>
      <c r="C46" s="31" t="s">
        <v>427</v>
      </c>
      <c r="D46" s="32" t="s">
        <v>441</v>
      </c>
      <c r="E46" s="32" t="s">
        <v>68</v>
      </c>
      <c r="F46" s="32" t="s">
        <v>442</v>
      </c>
      <c r="G46" s="32" t="s">
        <v>16</v>
      </c>
      <c r="H46" s="33" t="s">
        <v>221</v>
      </c>
      <c r="I46" s="32" t="s">
        <v>26</v>
      </c>
      <c r="J46" s="32" t="s">
        <v>18</v>
      </c>
      <c r="K46" s="32"/>
      <c r="L46" s="32" t="s">
        <v>443</v>
      </c>
      <c r="M46" s="32"/>
      <c r="N46" s="32"/>
      <c r="O46" s="32" t="s">
        <v>427</v>
      </c>
      <c r="P46" s="33" t="s">
        <v>20</v>
      </c>
      <c r="Q46" s="33" t="s">
        <v>20</v>
      </c>
      <c r="R46" s="33" t="s">
        <v>20</v>
      </c>
      <c r="S46" s="32">
        <v>50.1</v>
      </c>
      <c r="T46" s="32">
        <v>2</v>
      </c>
      <c r="U46" s="32">
        <v>100.2</v>
      </c>
      <c r="V46" s="32" t="s">
        <v>27</v>
      </c>
      <c r="W46" s="32" t="s">
        <v>57</v>
      </c>
      <c r="X46" s="32">
        <v>106</v>
      </c>
      <c r="Y46" s="34">
        <v>220</v>
      </c>
      <c r="Z46" s="34">
        <v>220</v>
      </c>
      <c r="AA46" s="34">
        <f t="shared" si="0"/>
        <v>220</v>
      </c>
      <c r="AB46" s="32" t="s">
        <v>444</v>
      </c>
      <c r="AC46" s="32"/>
      <c r="AD46" s="32"/>
      <c r="AE46" s="32"/>
      <c r="AF46" s="32"/>
      <c r="AG46" s="32" t="s">
        <v>431</v>
      </c>
      <c r="AH46" s="32" t="s">
        <v>432</v>
      </c>
    </row>
    <row r="47" spans="2:34" ht="15">
      <c r="B47" s="31" t="s">
        <v>356</v>
      </c>
      <c r="C47" s="31" t="s">
        <v>427</v>
      </c>
      <c r="D47" s="32" t="s">
        <v>445</v>
      </c>
      <c r="E47" s="32" t="s">
        <v>442</v>
      </c>
      <c r="F47" s="32" t="s">
        <v>446</v>
      </c>
      <c r="G47" s="32" t="s">
        <v>16</v>
      </c>
      <c r="H47" s="33" t="s">
        <v>221</v>
      </c>
      <c r="I47" s="32" t="s">
        <v>26</v>
      </c>
      <c r="J47" s="32" t="s">
        <v>18</v>
      </c>
      <c r="K47" s="32"/>
      <c r="L47" s="32" t="s">
        <v>447</v>
      </c>
      <c r="M47" s="32"/>
      <c r="N47" s="32"/>
      <c r="O47" s="32" t="s">
        <v>427</v>
      </c>
      <c r="P47" s="33" t="s">
        <v>20</v>
      </c>
      <c r="Q47" s="33" t="s">
        <v>20</v>
      </c>
      <c r="R47" s="33" t="s">
        <v>20</v>
      </c>
      <c r="S47" s="32">
        <v>39.1</v>
      </c>
      <c r="T47" s="32">
        <v>2</v>
      </c>
      <c r="U47" s="32">
        <v>78.2</v>
      </c>
      <c r="V47" s="32" t="s">
        <v>27</v>
      </c>
      <c r="W47" s="32" t="s">
        <v>57</v>
      </c>
      <c r="X47" s="32">
        <v>79</v>
      </c>
      <c r="Y47" s="34">
        <v>220</v>
      </c>
      <c r="Z47" s="34">
        <v>220</v>
      </c>
      <c r="AA47" s="34">
        <f t="shared" si="0"/>
        <v>220</v>
      </c>
      <c r="AB47" s="32" t="s">
        <v>444</v>
      </c>
      <c r="AC47" s="32"/>
      <c r="AD47" s="32"/>
      <c r="AE47" s="32"/>
      <c r="AF47" s="32"/>
      <c r="AG47" s="32" t="s">
        <v>431</v>
      </c>
      <c r="AH47" s="32" t="s">
        <v>432</v>
      </c>
    </row>
    <row r="48" spans="2:34" ht="15">
      <c r="B48" s="31" t="s">
        <v>356</v>
      </c>
      <c r="C48" s="31" t="s">
        <v>427</v>
      </c>
      <c r="D48" s="32" t="s">
        <v>448</v>
      </c>
      <c r="E48" s="32" t="s">
        <v>446</v>
      </c>
      <c r="F48" s="32" t="s">
        <v>449</v>
      </c>
      <c r="G48" s="32" t="s">
        <v>16</v>
      </c>
      <c r="H48" s="33" t="s">
        <v>221</v>
      </c>
      <c r="I48" s="32" t="s">
        <v>26</v>
      </c>
      <c r="J48" s="32" t="s">
        <v>18</v>
      </c>
      <c r="K48" s="32"/>
      <c r="L48" s="32" t="s">
        <v>447</v>
      </c>
      <c r="M48" s="32"/>
      <c r="N48" s="32"/>
      <c r="O48" s="32" t="s">
        <v>427</v>
      </c>
      <c r="P48" s="33" t="s">
        <v>20</v>
      </c>
      <c r="Q48" s="33" t="s">
        <v>20</v>
      </c>
      <c r="R48" s="33" t="s">
        <v>20</v>
      </c>
      <c r="S48" s="32">
        <v>10.8</v>
      </c>
      <c r="T48" s="32">
        <v>2</v>
      </c>
      <c r="U48" s="32">
        <v>21.6</v>
      </c>
      <c r="V48" s="32" t="s">
        <v>27</v>
      </c>
      <c r="W48" s="32" t="s">
        <v>57</v>
      </c>
      <c r="X48" s="32">
        <v>26</v>
      </c>
      <c r="Y48" s="34">
        <v>220</v>
      </c>
      <c r="Z48" s="34">
        <v>220</v>
      </c>
      <c r="AA48" s="34">
        <f t="shared" si="0"/>
        <v>220</v>
      </c>
      <c r="AB48" s="32" t="s">
        <v>450</v>
      </c>
      <c r="AC48" s="32"/>
      <c r="AD48" s="32"/>
      <c r="AE48" s="32"/>
      <c r="AF48" s="32"/>
      <c r="AG48" s="32" t="s">
        <v>431</v>
      </c>
      <c r="AH48" s="32" t="s">
        <v>432</v>
      </c>
    </row>
    <row r="49" spans="2:34" ht="15">
      <c r="B49" s="31" t="s">
        <v>356</v>
      </c>
      <c r="C49" s="31" t="s">
        <v>427</v>
      </c>
      <c r="D49" s="32" t="s">
        <v>451</v>
      </c>
      <c r="E49" s="32" t="s">
        <v>68</v>
      </c>
      <c r="F49" s="32" t="s">
        <v>452</v>
      </c>
      <c r="G49" s="32" t="s">
        <v>16</v>
      </c>
      <c r="H49" s="33" t="s">
        <v>55</v>
      </c>
      <c r="I49" s="32" t="s">
        <v>26</v>
      </c>
      <c r="J49" s="32" t="s">
        <v>18</v>
      </c>
      <c r="K49" s="32"/>
      <c r="L49" s="32">
        <v>2009</v>
      </c>
      <c r="M49" s="32"/>
      <c r="N49" s="32"/>
      <c r="O49" s="32" t="s">
        <v>427</v>
      </c>
      <c r="P49" s="33" t="s">
        <v>20</v>
      </c>
      <c r="Q49" s="33" t="s">
        <v>20</v>
      </c>
      <c r="R49" s="33" t="s">
        <v>20</v>
      </c>
      <c r="S49" s="32">
        <v>106.8</v>
      </c>
      <c r="T49" s="32">
        <v>1</v>
      </c>
      <c r="U49" s="32">
        <v>106.8</v>
      </c>
      <c r="V49" s="32" t="s">
        <v>27</v>
      </c>
      <c r="W49" s="32" t="s">
        <v>57</v>
      </c>
      <c r="X49" s="32">
        <v>198</v>
      </c>
      <c r="Y49" s="34">
        <v>220</v>
      </c>
      <c r="Z49" s="34">
        <v>220</v>
      </c>
      <c r="AA49" s="34">
        <f t="shared" si="0"/>
        <v>220</v>
      </c>
      <c r="AB49" s="32">
        <v>358</v>
      </c>
      <c r="AC49" s="32"/>
      <c r="AD49" s="32"/>
      <c r="AE49" s="32"/>
      <c r="AF49" s="32"/>
      <c r="AG49" s="32" t="s">
        <v>431</v>
      </c>
      <c r="AH49" s="32" t="s">
        <v>432</v>
      </c>
    </row>
    <row r="50" spans="2:34" ht="15">
      <c r="B50" s="31" t="s">
        <v>356</v>
      </c>
      <c r="C50" s="31" t="s">
        <v>427</v>
      </c>
      <c r="D50" s="32" t="s">
        <v>453</v>
      </c>
      <c r="E50" s="32" t="s">
        <v>454</v>
      </c>
      <c r="F50" s="32" t="s">
        <v>183</v>
      </c>
      <c r="G50" s="32" t="s">
        <v>16</v>
      </c>
      <c r="H50" s="33" t="s">
        <v>55</v>
      </c>
      <c r="I50" s="32" t="s">
        <v>26</v>
      </c>
      <c r="J50" s="32" t="s">
        <v>18</v>
      </c>
      <c r="K50" s="32"/>
      <c r="L50" s="32">
        <v>2011</v>
      </c>
      <c r="M50" s="32"/>
      <c r="N50" s="32"/>
      <c r="O50" s="32" t="s">
        <v>427</v>
      </c>
      <c r="P50" s="33" t="s">
        <v>183</v>
      </c>
      <c r="Q50" s="33" t="s">
        <v>183</v>
      </c>
      <c r="R50" s="33" t="s">
        <v>183</v>
      </c>
      <c r="S50" s="32">
        <v>57.1</v>
      </c>
      <c r="T50" s="32">
        <v>1</v>
      </c>
      <c r="U50" s="32">
        <v>57.1</v>
      </c>
      <c r="V50" s="32" t="s">
        <v>27</v>
      </c>
      <c r="W50" s="32" t="s">
        <v>57</v>
      </c>
      <c r="X50" s="32">
        <v>117</v>
      </c>
      <c r="Y50" s="34">
        <v>220</v>
      </c>
      <c r="Z50" s="34">
        <v>220</v>
      </c>
      <c r="AA50" s="34">
        <f t="shared" si="0"/>
        <v>220</v>
      </c>
      <c r="AB50" s="32">
        <v>180</v>
      </c>
      <c r="AC50" s="32"/>
      <c r="AD50" s="32"/>
      <c r="AE50" s="32"/>
      <c r="AF50" s="32"/>
      <c r="AG50" s="32" t="s">
        <v>431</v>
      </c>
      <c r="AH50" s="32" t="s">
        <v>432</v>
      </c>
    </row>
    <row r="51" spans="2:34" ht="15">
      <c r="B51" s="31" t="s">
        <v>356</v>
      </c>
      <c r="C51" s="31" t="s">
        <v>427</v>
      </c>
      <c r="D51" s="32" t="s">
        <v>455</v>
      </c>
      <c r="E51" s="32" t="s">
        <v>456</v>
      </c>
      <c r="F51" s="32" t="s">
        <v>457</v>
      </c>
      <c r="G51" s="32" t="s">
        <v>16</v>
      </c>
      <c r="H51" s="33" t="s">
        <v>221</v>
      </c>
      <c r="I51" s="32" t="s">
        <v>26</v>
      </c>
      <c r="J51" s="32" t="s">
        <v>18</v>
      </c>
      <c r="K51" s="32"/>
      <c r="L51" s="32">
        <v>2013</v>
      </c>
      <c r="M51" s="32"/>
      <c r="N51" s="32"/>
      <c r="O51" s="32" t="s">
        <v>427</v>
      </c>
      <c r="P51" s="33" t="s">
        <v>125</v>
      </c>
      <c r="Q51" s="33" t="s">
        <v>125</v>
      </c>
      <c r="R51" s="33" t="s">
        <v>125</v>
      </c>
      <c r="S51" s="32">
        <v>103.7</v>
      </c>
      <c r="T51" s="32">
        <v>1</v>
      </c>
      <c r="U51" s="32">
        <v>103.7</v>
      </c>
      <c r="V51" s="32" t="s">
        <v>27</v>
      </c>
      <c r="W51" s="32" t="s">
        <v>57</v>
      </c>
      <c r="X51" s="32">
        <v>239</v>
      </c>
      <c r="Y51" s="34">
        <v>220</v>
      </c>
      <c r="Z51" s="34">
        <v>220</v>
      </c>
      <c r="AA51" s="34">
        <f t="shared" si="0"/>
        <v>220</v>
      </c>
      <c r="AB51" s="32">
        <v>180</v>
      </c>
      <c r="AC51" s="32"/>
      <c r="AD51" s="32"/>
      <c r="AE51" s="32"/>
      <c r="AF51" s="32"/>
      <c r="AG51" s="32" t="s">
        <v>431</v>
      </c>
      <c r="AH51" s="32" t="s">
        <v>432</v>
      </c>
    </row>
    <row r="52" spans="2:34" ht="15">
      <c r="B52" s="31" t="s">
        <v>356</v>
      </c>
      <c r="C52" s="31" t="s">
        <v>427</v>
      </c>
      <c r="D52" s="32" t="s">
        <v>458</v>
      </c>
      <c r="E52" s="32" t="s">
        <v>407</v>
      </c>
      <c r="F52" s="32" t="s">
        <v>459</v>
      </c>
      <c r="G52" s="32" t="s">
        <v>16</v>
      </c>
      <c r="H52" s="33" t="s">
        <v>221</v>
      </c>
      <c r="I52" s="32" t="s">
        <v>26</v>
      </c>
      <c r="J52" s="32" t="s">
        <v>18</v>
      </c>
      <c r="K52" s="32"/>
      <c r="L52" s="32">
        <v>2012</v>
      </c>
      <c r="M52" s="32"/>
      <c r="N52" s="32"/>
      <c r="O52" s="32" t="s">
        <v>427</v>
      </c>
      <c r="P52" s="33" t="s">
        <v>131</v>
      </c>
      <c r="Q52" s="33" t="s">
        <v>131</v>
      </c>
      <c r="R52" s="33" t="s">
        <v>131</v>
      </c>
      <c r="S52" s="32">
        <v>3.91</v>
      </c>
      <c r="T52" s="32">
        <v>2</v>
      </c>
      <c r="U52" s="32">
        <v>7.82</v>
      </c>
      <c r="V52" s="32" t="s">
        <v>27</v>
      </c>
      <c r="W52" s="32" t="s">
        <v>57</v>
      </c>
      <c r="X52" s="32">
        <v>12</v>
      </c>
      <c r="Y52" s="34">
        <v>220</v>
      </c>
      <c r="Z52" s="34">
        <v>220</v>
      </c>
      <c r="AA52" s="34">
        <f t="shared" si="0"/>
        <v>220</v>
      </c>
      <c r="AB52" s="32">
        <v>750</v>
      </c>
      <c r="AC52" s="32"/>
      <c r="AD52" s="32"/>
      <c r="AE52" s="32"/>
      <c r="AF52" s="32"/>
      <c r="AG52" s="32" t="s">
        <v>431</v>
      </c>
      <c r="AH52" s="32" t="s">
        <v>432</v>
      </c>
    </row>
    <row r="53" spans="2:34" ht="15">
      <c r="B53" s="31" t="s">
        <v>356</v>
      </c>
      <c r="C53" s="31" t="s">
        <v>427</v>
      </c>
      <c r="D53" s="32" t="s">
        <v>460</v>
      </c>
      <c r="E53" s="32" t="s">
        <v>461</v>
      </c>
      <c r="F53" s="32" t="s">
        <v>462</v>
      </c>
      <c r="G53" s="32" t="s">
        <v>16</v>
      </c>
      <c r="H53" s="33" t="s">
        <v>221</v>
      </c>
      <c r="I53" s="32" t="s">
        <v>26</v>
      </c>
      <c r="J53" s="32" t="s">
        <v>18</v>
      </c>
      <c r="K53" s="32"/>
      <c r="L53" s="32">
        <v>2013</v>
      </c>
      <c r="M53" s="32"/>
      <c r="N53" s="32"/>
      <c r="O53" s="32" t="s">
        <v>427</v>
      </c>
      <c r="P53" s="33" t="s">
        <v>180</v>
      </c>
      <c r="Q53" s="33" t="s">
        <v>179</v>
      </c>
      <c r="R53" s="33" t="s">
        <v>179</v>
      </c>
      <c r="S53" s="32">
        <v>106</v>
      </c>
      <c r="T53" s="32">
        <v>1</v>
      </c>
      <c r="U53" s="32">
        <v>106</v>
      </c>
      <c r="V53" s="32" t="s">
        <v>27</v>
      </c>
      <c r="W53" s="32" t="s">
        <v>57</v>
      </c>
      <c r="X53" s="32">
        <v>230</v>
      </c>
      <c r="Y53" s="34">
        <v>220</v>
      </c>
      <c r="Z53" s="34">
        <v>220</v>
      </c>
      <c r="AA53" s="34">
        <f t="shared" si="0"/>
        <v>220</v>
      </c>
      <c r="AB53" s="32">
        <v>180</v>
      </c>
      <c r="AC53" s="32"/>
      <c r="AD53" s="32"/>
      <c r="AE53" s="32"/>
      <c r="AF53" s="32"/>
      <c r="AG53" s="32" t="s">
        <v>431</v>
      </c>
      <c r="AH53" s="32" t="s">
        <v>432</v>
      </c>
    </row>
    <row r="54" spans="2:34" ht="15">
      <c r="B54" s="31" t="s">
        <v>356</v>
      </c>
      <c r="C54" s="31" t="s">
        <v>427</v>
      </c>
      <c r="D54" s="32" t="s">
        <v>463</v>
      </c>
      <c r="E54" s="32" t="s">
        <v>68</v>
      </c>
      <c r="F54" s="32" t="s">
        <v>446</v>
      </c>
      <c r="G54" s="32" t="s">
        <v>16</v>
      </c>
      <c r="H54" s="33" t="s">
        <v>221</v>
      </c>
      <c r="I54" s="32" t="s">
        <v>26</v>
      </c>
      <c r="J54" s="32" t="s">
        <v>18</v>
      </c>
      <c r="K54" s="32"/>
      <c r="L54" s="32">
        <v>2011</v>
      </c>
      <c r="M54" s="32"/>
      <c r="N54" s="32"/>
      <c r="O54" s="32" t="s">
        <v>427</v>
      </c>
      <c r="P54" s="33" t="s">
        <v>20</v>
      </c>
      <c r="Q54" s="33" t="s">
        <v>20</v>
      </c>
      <c r="R54" s="33" t="s">
        <v>20</v>
      </c>
      <c r="S54" s="32">
        <v>89.8</v>
      </c>
      <c r="T54" s="32">
        <v>1</v>
      </c>
      <c r="U54" s="32">
        <v>89.8</v>
      </c>
      <c r="V54" s="32" t="s">
        <v>27</v>
      </c>
      <c r="W54" s="32" t="s">
        <v>57</v>
      </c>
      <c r="X54" s="32">
        <v>172</v>
      </c>
      <c r="Y54" s="34">
        <v>500</v>
      </c>
      <c r="Z54" s="34">
        <v>500</v>
      </c>
      <c r="AA54" s="34">
        <f t="shared" si="0"/>
        <v>500</v>
      </c>
      <c r="AB54" s="32">
        <v>1400</v>
      </c>
      <c r="AC54" s="32"/>
      <c r="AD54" s="32"/>
      <c r="AE54" s="32"/>
      <c r="AF54" s="32"/>
      <c r="AG54" s="32" t="s">
        <v>431</v>
      </c>
      <c r="AH54" s="32" t="s">
        <v>432</v>
      </c>
    </row>
    <row r="55" spans="2:34" ht="15">
      <c r="B55" s="31" t="s">
        <v>356</v>
      </c>
      <c r="C55" s="31" t="s">
        <v>427</v>
      </c>
      <c r="D55" s="32" t="s">
        <v>464</v>
      </c>
      <c r="E55" s="32" t="s">
        <v>446</v>
      </c>
      <c r="F55" s="32" t="s">
        <v>465</v>
      </c>
      <c r="G55" s="32" t="s">
        <v>16</v>
      </c>
      <c r="H55" s="33" t="s">
        <v>221</v>
      </c>
      <c r="I55" s="32" t="s">
        <v>26</v>
      </c>
      <c r="J55" s="32" t="s">
        <v>18</v>
      </c>
      <c r="K55" s="32"/>
      <c r="L55" s="32">
        <v>2012</v>
      </c>
      <c r="M55" s="32"/>
      <c r="N55" s="32"/>
      <c r="O55" s="32" t="s">
        <v>427</v>
      </c>
      <c r="P55" s="33" t="s">
        <v>20</v>
      </c>
      <c r="Q55" s="33" t="s">
        <v>265</v>
      </c>
      <c r="R55" s="33" t="s">
        <v>265</v>
      </c>
      <c r="S55" s="32">
        <v>99.24</v>
      </c>
      <c r="T55" s="32">
        <v>1</v>
      </c>
      <c r="U55" s="32">
        <v>99.24</v>
      </c>
      <c r="V55" s="32" t="s">
        <v>27</v>
      </c>
      <c r="W55" s="32" t="s">
        <v>57</v>
      </c>
      <c r="X55" s="32">
        <v>181</v>
      </c>
      <c r="Y55" s="34">
        <v>500</v>
      </c>
      <c r="Z55" s="34">
        <v>500</v>
      </c>
      <c r="AA55" s="34">
        <f t="shared" si="0"/>
        <v>500</v>
      </c>
      <c r="AB55" s="32">
        <v>1300</v>
      </c>
      <c r="AC55" s="32"/>
      <c r="AD55" s="32"/>
      <c r="AE55" s="32"/>
      <c r="AF55" s="32"/>
      <c r="AG55" s="32" t="s">
        <v>431</v>
      </c>
      <c r="AH55" s="32" t="s">
        <v>432</v>
      </c>
    </row>
    <row r="56" spans="2:34" ht="15">
      <c r="B56" s="31" t="s">
        <v>356</v>
      </c>
      <c r="C56" s="31" t="s">
        <v>427</v>
      </c>
      <c r="D56" s="32" t="s">
        <v>464</v>
      </c>
      <c r="E56" s="32" t="s">
        <v>446</v>
      </c>
      <c r="F56" s="32" t="s">
        <v>465</v>
      </c>
      <c r="G56" s="32" t="s">
        <v>16</v>
      </c>
      <c r="H56" s="33" t="s">
        <v>221</v>
      </c>
      <c r="I56" s="32" t="s">
        <v>26</v>
      </c>
      <c r="J56" s="32" t="s">
        <v>18</v>
      </c>
      <c r="K56" s="32"/>
      <c r="L56" s="32">
        <v>2012</v>
      </c>
      <c r="M56" s="32"/>
      <c r="N56" s="32"/>
      <c r="O56" s="32" t="s">
        <v>427</v>
      </c>
      <c r="P56" s="33" t="s">
        <v>20</v>
      </c>
      <c r="Q56" s="33" t="s">
        <v>265</v>
      </c>
      <c r="R56" s="33" t="s">
        <v>265</v>
      </c>
      <c r="S56" s="32">
        <v>277.76</v>
      </c>
      <c r="T56" s="32">
        <v>1</v>
      </c>
      <c r="U56" s="32">
        <v>277.76</v>
      </c>
      <c r="V56" s="32" t="s">
        <v>27</v>
      </c>
      <c r="W56" s="32" t="s">
        <v>57</v>
      </c>
      <c r="X56" s="32">
        <v>538</v>
      </c>
      <c r="Y56" s="34">
        <v>500</v>
      </c>
      <c r="Z56" s="34">
        <v>500</v>
      </c>
      <c r="AA56" s="34">
        <f t="shared" si="0"/>
        <v>500</v>
      </c>
      <c r="AB56" s="32">
        <v>1300</v>
      </c>
      <c r="AC56" s="32"/>
      <c r="AD56" s="32"/>
      <c r="AE56" s="32"/>
      <c r="AF56" s="32"/>
      <c r="AG56" s="32" t="s">
        <v>431</v>
      </c>
      <c r="AH56" s="32" t="s">
        <v>432</v>
      </c>
    </row>
    <row r="57" spans="2:34" ht="15">
      <c r="B57" s="31" t="s">
        <v>356</v>
      </c>
      <c r="C57" s="31" t="s">
        <v>427</v>
      </c>
      <c r="D57" s="32" t="s">
        <v>466</v>
      </c>
      <c r="E57" s="32" t="s">
        <v>465</v>
      </c>
      <c r="F57" s="32" t="s">
        <v>459</v>
      </c>
      <c r="G57" s="32" t="s">
        <v>16</v>
      </c>
      <c r="H57" s="33" t="s">
        <v>221</v>
      </c>
      <c r="I57" s="32" t="s">
        <v>26</v>
      </c>
      <c r="J57" s="32" t="s">
        <v>18</v>
      </c>
      <c r="K57" s="32"/>
      <c r="L57" s="32">
        <v>2012</v>
      </c>
      <c r="M57" s="32"/>
      <c r="N57" s="32"/>
      <c r="O57" s="32" t="s">
        <v>427</v>
      </c>
      <c r="P57" s="33" t="s">
        <v>265</v>
      </c>
      <c r="Q57" s="33" t="s">
        <v>131</v>
      </c>
      <c r="R57" s="33" t="s">
        <v>131</v>
      </c>
      <c r="S57" s="32">
        <v>145</v>
      </c>
      <c r="T57" s="32">
        <v>1</v>
      </c>
      <c r="U57" s="32">
        <v>145</v>
      </c>
      <c r="V57" s="32" t="s">
        <v>27</v>
      </c>
      <c r="W57" s="32" t="s">
        <v>57</v>
      </c>
      <c r="X57" s="32">
        <v>301</v>
      </c>
      <c r="Y57" s="34">
        <v>500</v>
      </c>
      <c r="Z57" s="34">
        <v>500</v>
      </c>
      <c r="AA57" s="34">
        <f t="shared" si="0"/>
        <v>500</v>
      </c>
      <c r="AB57" s="32">
        <v>1300</v>
      </c>
      <c r="AC57" s="32"/>
      <c r="AD57" s="32"/>
      <c r="AE57" s="32"/>
      <c r="AF57" s="32"/>
      <c r="AG57" s="32" t="s">
        <v>431</v>
      </c>
      <c r="AH57" s="32" t="s">
        <v>432</v>
      </c>
    </row>
    <row r="58" spans="2:34" ht="15">
      <c r="B58" s="31" t="s">
        <v>356</v>
      </c>
      <c r="C58" s="31" t="s">
        <v>427</v>
      </c>
      <c r="D58" s="32" t="s">
        <v>467</v>
      </c>
      <c r="E58" s="32" t="s">
        <v>459</v>
      </c>
      <c r="F58" s="32" t="s">
        <v>468</v>
      </c>
      <c r="G58" s="32" t="s">
        <v>16</v>
      </c>
      <c r="H58" s="33" t="s">
        <v>221</v>
      </c>
      <c r="I58" s="32" t="s">
        <v>26</v>
      </c>
      <c r="J58" s="32" t="s">
        <v>18</v>
      </c>
      <c r="K58" s="32"/>
      <c r="L58" s="32">
        <v>2014</v>
      </c>
      <c r="M58" s="32"/>
      <c r="N58" s="32"/>
      <c r="O58" s="32" t="s">
        <v>427</v>
      </c>
      <c r="P58" s="33" t="s">
        <v>131</v>
      </c>
      <c r="Q58" s="33" t="s">
        <v>125</v>
      </c>
      <c r="R58" s="33" t="s">
        <v>469</v>
      </c>
      <c r="S58" s="32">
        <v>326.9</v>
      </c>
      <c r="T58" s="32">
        <v>1</v>
      </c>
      <c r="U58" s="32">
        <v>327</v>
      </c>
      <c r="V58" s="32" t="s">
        <v>27</v>
      </c>
      <c r="W58" s="32" t="s">
        <v>57</v>
      </c>
      <c r="X58" s="32">
        <v>657</v>
      </c>
      <c r="Y58" s="34">
        <v>500</v>
      </c>
      <c r="Z58" s="34">
        <v>500</v>
      </c>
      <c r="AA58" s="34">
        <f t="shared" si="0"/>
        <v>500</v>
      </c>
      <c r="AB58" s="32">
        <v>1400</v>
      </c>
      <c r="AC58" s="32"/>
      <c r="AD58" s="32"/>
      <c r="AE58" s="32"/>
      <c r="AF58" s="32"/>
      <c r="AG58" s="32" t="s">
        <v>431</v>
      </c>
      <c r="AH58" s="32" t="s">
        <v>432</v>
      </c>
    </row>
    <row r="59" spans="2:34" ht="15">
      <c r="B59" s="31" t="s">
        <v>356</v>
      </c>
      <c r="C59" s="31" t="s">
        <v>427</v>
      </c>
      <c r="D59" s="32" t="s">
        <v>470</v>
      </c>
      <c r="E59" s="32" t="s">
        <v>68</v>
      </c>
      <c r="F59" s="32" t="s">
        <v>471</v>
      </c>
      <c r="G59" s="32" t="s">
        <v>16</v>
      </c>
      <c r="H59" s="33" t="s">
        <v>55</v>
      </c>
      <c r="I59" s="32" t="s">
        <v>26</v>
      </c>
      <c r="J59" s="32" t="s">
        <v>18</v>
      </c>
      <c r="K59" s="32"/>
      <c r="L59" s="32">
        <v>2013</v>
      </c>
      <c r="M59" s="32"/>
      <c r="N59" s="32"/>
      <c r="O59" s="32" t="s">
        <v>427</v>
      </c>
      <c r="P59" s="33" t="s">
        <v>125</v>
      </c>
      <c r="Q59" s="33" t="s">
        <v>125</v>
      </c>
      <c r="R59" s="33" t="s">
        <v>125</v>
      </c>
      <c r="S59" s="32">
        <v>7.98</v>
      </c>
      <c r="T59" s="32">
        <v>1</v>
      </c>
      <c r="U59" s="32">
        <v>7.98</v>
      </c>
      <c r="V59" s="32" t="s">
        <v>27</v>
      </c>
      <c r="W59" s="32" t="s">
        <v>57</v>
      </c>
      <c r="X59" s="32">
        <v>24</v>
      </c>
      <c r="Y59" s="34">
        <v>500</v>
      </c>
      <c r="Z59" s="34">
        <v>500</v>
      </c>
      <c r="AA59" s="34">
        <f t="shared" si="0"/>
        <v>500</v>
      </c>
      <c r="AB59" s="32">
        <v>860</v>
      </c>
      <c r="AC59" s="32"/>
      <c r="AD59" s="32"/>
      <c r="AE59" s="32"/>
      <c r="AF59" s="32"/>
      <c r="AG59" s="32" t="s">
        <v>431</v>
      </c>
      <c r="AH59" s="32" t="s">
        <v>432</v>
      </c>
    </row>
    <row r="60" spans="2:34" ht="15">
      <c r="B60" s="31" t="s">
        <v>356</v>
      </c>
      <c r="C60" s="31" t="s">
        <v>427</v>
      </c>
      <c r="D60" s="32" t="s">
        <v>472</v>
      </c>
      <c r="E60" s="32" t="s">
        <v>68</v>
      </c>
      <c r="F60" s="32" t="s">
        <v>473</v>
      </c>
      <c r="G60" s="32" t="s">
        <v>16</v>
      </c>
      <c r="H60" s="33" t="s">
        <v>55</v>
      </c>
      <c r="I60" s="32" t="s">
        <v>26</v>
      </c>
      <c r="J60" s="32" t="s">
        <v>18</v>
      </c>
      <c r="K60" s="32"/>
      <c r="L60" s="32">
        <v>2013</v>
      </c>
      <c r="M60" s="32"/>
      <c r="N60" s="32"/>
      <c r="O60" s="32" t="s">
        <v>427</v>
      </c>
      <c r="P60" s="33" t="s">
        <v>20</v>
      </c>
      <c r="Q60" s="33" t="s">
        <v>20</v>
      </c>
      <c r="R60" s="33" t="s">
        <v>20</v>
      </c>
      <c r="S60" s="32">
        <v>1.98</v>
      </c>
      <c r="T60" s="32">
        <v>1</v>
      </c>
      <c r="U60" s="32">
        <v>1.98</v>
      </c>
      <c r="V60" s="32" t="s">
        <v>27</v>
      </c>
      <c r="W60" s="32" t="s">
        <v>57</v>
      </c>
      <c r="X60" s="32">
        <v>7</v>
      </c>
      <c r="Y60" s="34">
        <v>500</v>
      </c>
      <c r="Z60" s="34">
        <v>500</v>
      </c>
      <c r="AA60" s="34">
        <f t="shared" si="0"/>
        <v>500</v>
      </c>
      <c r="AB60" s="32">
        <v>700</v>
      </c>
      <c r="AC60" s="32"/>
      <c r="AD60" s="32"/>
      <c r="AE60" s="32"/>
      <c r="AF60" s="32"/>
      <c r="AG60" s="32" t="s">
        <v>431</v>
      </c>
      <c r="AH60" s="32" t="s">
        <v>432</v>
      </c>
    </row>
    <row r="61" spans="2:34" ht="15">
      <c r="B61" s="31" t="s">
        <v>356</v>
      </c>
      <c r="C61" s="31" t="s">
        <v>496</v>
      </c>
      <c r="D61" s="32" t="s">
        <v>497</v>
      </c>
      <c r="E61" s="32" t="s">
        <v>498</v>
      </c>
      <c r="F61" s="32" t="s">
        <v>499</v>
      </c>
      <c r="G61" s="32" t="s">
        <v>16</v>
      </c>
      <c r="H61" s="33" t="s">
        <v>17</v>
      </c>
      <c r="I61" s="32" t="s">
        <v>1339</v>
      </c>
      <c r="J61" s="32" t="s">
        <v>18</v>
      </c>
      <c r="K61" s="32" t="s">
        <v>1644</v>
      </c>
      <c r="L61" s="32">
        <v>1958</v>
      </c>
      <c r="M61" s="32"/>
      <c r="N61" s="32"/>
      <c r="O61" s="32" t="s">
        <v>500</v>
      </c>
      <c r="P61" s="33" t="s">
        <v>265</v>
      </c>
      <c r="Q61" s="33" t="s">
        <v>265</v>
      </c>
      <c r="R61" s="33"/>
      <c r="S61" s="32">
        <v>83.9</v>
      </c>
      <c r="T61" s="32">
        <v>1</v>
      </c>
      <c r="U61" s="32">
        <v>83.9</v>
      </c>
      <c r="V61" s="32" t="s">
        <v>27</v>
      </c>
      <c r="W61" s="32" t="s">
        <v>141</v>
      </c>
      <c r="X61" s="32">
        <v>200</v>
      </c>
      <c r="Y61" s="34">
        <v>141</v>
      </c>
      <c r="Z61" s="34">
        <v>138</v>
      </c>
      <c r="AA61" s="34">
        <f t="shared" si="0"/>
        <v>138</v>
      </c>
      <c r="AB61" s="32">
        <v>100</v>
      </c>
      <c r="AC61" s="32">
        <v>77.13</v>
      </c>
      <c r="AD61" s="32">
        <v>0.7713</v>
      </c>
      <c r="AE61" s="32" t="s">
        <v>501</v>
      </c>
      <c r="AF61" s="32" t="s">
        <v>502</v>
      </c>
      <c r="AG61" s="32" t="s">
        <v>503</v>
      </c>
      <c r="AH61" s="32" t="s">
        <v>504</v>
      </c>
    </row>
    <row r="62" spans="2:34" ht="15">
      <c r="B62" s="31" t="s">
        <v>356</v>
      </c>
      <c r="C62" s="31" t="s">
        <v>496</v>
      </c>
      <c r="D62" s="32" t="s">
        <v>505</v>
      </c>
      <c r="E62" s="32" t="s">
        <v>498</v>
      </c>
      <c r="F62" s="32" t="s">
        <v>499</v>
      </c>
      <c r="G62" s="32" t="s">
        <v>16</v>
      </c>
      <c r="H62" s="33" t="s">
        <v>17</v>
      </c>
      <c r="I62" s="32" t="s">
        <v>1339</v>
      </c>
      <c r="J62" s="32" t="s">
        <v>18</v>
      </c>
      <c r="K62" s="32" t="s">
        <v>1645</v>
      </c>
      <c r="L62" s="32">
        <v>1967</v>
      </c>
      <c r="M62" s="32"/>
      <c r="N62" s="32"/>
      <c r="O62" s="32" t="s">
        <v>500</v>
      </c>
      <c r="P62" s="33" t="s">
        <v>265</v>
      </c>
      <c r="Q62" s="33" t="s">
        <v>265</v>
      </c>
      <c r="R62" s="33"/>
      <c r="S62" s="32">
        <v>83.9</v>
      </c>
      <c r="T62" s="32">
        <v>1</v>
      </c>
      <c r="U62" s="32">
        <v>83.9</v>
      </c>
      <c r="V62" s="32" t="s">
        <v>27</v>
      </c>
      <c r="W62" s="32" t="s">
        <v>141</v>
      </c>
      <c r="X62" s="32">
        <v>200</v>
      </c>
      <c r="Y62" s="34">
        <v>141</v>
      </c>
      <c r="Z62" s="34">
        <v>138</v>
      </c>
      <c r="AA62" s="34">
        <f t="shared" si="0"/>
        <v>138</v>
      </c>
      <c r="AB62" s="32">
        <v>100</v>
      </c>
      <c r="AC62" s="32">
        <v>77.94</v>
      </c>
      <c r="AD62" s="32">
        <v>0.7794</v>
      </c>
      <c r="AE62" s="32" t="s">
        <v>501</v>
      </c>
      <c r="AF62" s="32" t="s">
        <v>502</v>
      </c>
      <c r="AG62" s="32" t="s">
        <v>503</v>
      </c>
      <c r="AH62" s="32" t="s">
        <v>504</v>
      </c>
    </row>
    <row r="63" spans="2:34" ht="15">
      <c r="B63" s="31" t="s">
        <v>356</v>
      </c>
      <c r="C63" s="31" t="s">
        <v>496</v>
      </c>
      <c r="D63" s="32" t="s">
        <v>506</v>
      </c>
      <c r="E63" s="32" t="s">
        <v>498</v>
      </c>
      <c r="F63" s="32" t="s">
        <v>499</v>
      </c>
      <c r="G63" s="32" t="s">
        <v>16</v>
      </c>
      <c r="H63" s="33" t="s">
        <v>17</v>
      </c>
      <c r="I63" s="32" t="s">
        <v>1339</v>
      </c>
      <c r="J63" s="32" t="s">
        <v>18</v>
      </c>
      <c r="K63" s="32" t="s">
        <v>1646</v>
      </c>
      <c r="L63" s="32">
        <v>1981</v>
      </c>
      <c r="M63" s="32"/>
      <c r="N63" s="32"/>
      <c r="O63" s="32" t="s">
        <v>500</v>
      </c>
      <c r="P63" s="33" t="s">
        <v>265</v>
      </c>
      <c r="Q63" s="33" t="s">
        <v>265</v>
      </c>
      <c r="R63" s="33"/>
      <c r="S63" s="32">
        <v>83.9</v>
      </c>
      <c r="T63" s="32">
        <v>1</v>
      </c>
      <c r="U63" s="32">
        <v>83.9</v>
      </c>
      <c r="V63" s="32" t="s">
        <v>27</v>
      </c>
      <c r="W63" s="32" t="s">
        <v>141</v>
      </c>
      <c r="X63" s="32">
        <v>205</v>
      </c>
      <c r="Y63" s="34">
        <v>141</v>
      </c>
      <c r="Z63" s="34">
        <v>138</v>
      </c>
      <c r="AA63" s="34">
        <f t="shared" si="0"/>
        <v>138</v>
      </c>
      <c r="AB63" s="32">
        <v>100</v>
      </c>
      <c r="AC63" s="32">
        <v>67.73</v>
      </c>
      <c r="AD63" s="32">
        <v>0.6773</v>
      </c>
      <c r="AE63" s="32" t="s">
        <v>501</v>
      </c>
      <c r="AF63" s="32" t="s">
        <v>502</v>
      </c>
      <c r="AG63" s="32" t="s">
        <v>503</v>
      </c>
      <c r="AH63" s="32" t="s">
        <v>504</v>
      </c>
    </row>
    <row r="64" spans="2:34" ht="15">
      <c r="B64" s="31" t="s">
        <v>356</v>
      </c>
      <c r="C64" s="31" t="s">
        <v>496</v>
      </c>
      <c r="D64" s="32" t="s">
        <v>507</v>
      </c>
      <c r="E64" s="32" t="s">
        <v>499</v>
      </c>
      <c r="F64" s="32" t="s">
        <v>508</v>
      </c>
      <c r="G64" s="32" t="s">
        <v>16</v>
      </c>
      <c r="H64" s="33" t="s">
        <v>17</v>
      </c>
      <c r="I64" s="32" t="s">
        <v>1339</v>
      </c>
      <c r="J64" s="32" t="s">
        <v>18</v>
      </c>
      <c r="K64" s="32" t="s">
        <v>1644</v>
      </c>
      <c r="L64" s="32" t="s">
        <v>1647</v>
      </c>
      <c r="M64" s="32"/>
      <c r="N64" s="32"/>
      <c r="O64" s="32" t="s">
        <v>500</v>
      </c>
      <c r="P64" s="33" t="s">
        <v>265</v>
      </c>
      <c r="Q64" s="33" t="s">
        <v>265</v>
      </c>
      <c r="R64" s="33"/>
      <c r="S64" s="32">
        <v>8.5</v>
      </c>
      <c r="T64" s="32">
        <v>1</v>
      </c>
      <c r="U64" s="32">
        <v>8.5</v>
      </c>
      <c r="V64" s="32" t="s">
        <v>27</v>
      </c>
      <c r="W64" s="32" t="s">
        <v>141</v>
      </c>
      <c r="X64" s="32">
        <v>40</v>
      </c>
      <c r="Y64" s="34">
        <v>140</v>
      </c>
      <c r="Z64" s="34">
        <v>138</v>
      </c>
      <c r="AA64" s="34">
        <f t="shared" si="0"/>
        <v>138</v>
      </c>
      <c r="AB64" s="32">
        <v>100</v>
      </c>
      <c r="AC64" s="32">
        <v>59.64</v>
      </c>
      <c r="AD64" s="32">
        <v>0.5964</v>
      </c>
      <c r="AE64" s="32" t="s">
        <v>28</v>
      </c>
      <c r="AF64" s="32">
        <v>283.5</v>
      </c>
      <c r="AG64" s="32" t="s">
        <v>503</v>
      </c>
      <c r="AH64" s="32" t="s">
        <v>509</v>
      </c>
    </row>
    <row r="65" spans="2:34" ht="15">
      <c r="B65" s="31" t="s">
        <v>356</v>
      </c>
      <c r="C65" s="31" t="s">
        <v>496</v>
      </c>
      <c r="D65" s="32" t="s">
        <v>510</v>
      </c>
      <c r="E65" s="32" t="s">
        <v>499</v>
      </c>
      <c r="F65" s="32" t="s">
        <v>508</v>
      </c>
      <c r="G65" s="32" t="s">
        <v>16</v>
      </c>
      <c r="H65" s="33" t="s">
        <v>17</v>
      </c>
      <c r="I65" s="32" t="s">
        <v>1339</v>
      </c>
      <c r="J65" s="32" t="s">
        <v>18</v>
      </c>
      <c r="K65" s="32" t="s">
        <v>1648</v>
      </c>
      <c r="L65" s="32" t="s">
        <v>1649</v>
      </c>
      <c r="M65" s="32"/>
      <c r="N65" s="32"/>
      <c r="O65" s="32" t="s">
        <v>500</v>
      </c>
      <c r="P65" s="33" t="s">
        <v>265</v>
      </c>
      <c r="Q65" s="33" t="s">
        <v>265</v>
      </c>
      <c r="R65" s="33"/>
      <c r="S65" s="32">
        <v>8.5</v>
      </c>
      <c r="T65" s="32">
        <v>1</v>
      </c>
      <c r="U65" s="32">
        <v>8.5</v>
      </c>
      <c r="V65" s="32" t="s">
        <v>27</v>
      </c>
      <c r="W65" s="32" t="s">
        <v>141</v>
      </c>
      <c r="X65" s="32">
        <v>40</v>
      </c>
      <c r="Y65" s="34">
        <v>140</v>
      </c>
      <c r="Z65" s="34">
        <v>138</v>
      </c>
      <c r="AA65" s="34">
        <f t="shared" si="0"/>
        <v>138</v>
      </c>
      <c r="AB65" s="32">
        <v>100</v>
      </c>
      <c r="AC65" s="32">
        <v>32.84</v>
      </c>
      <c r="AD65" s="32">
        <v>0.3284</v>
      </c>
      <c r="AE65" s="32" t="s">
        <v>28</v>
      </c>
      <c r="AF65" s="32">
        <v>283.5</v>
      </c>
      <c r="AG65" s="32" t="s">
        <v>503</v>
      </c>
      <c r="AH65" s="32" t="s">
        <v>509</v>
      </c>
    </row>
    <row r="66" spans="2:34" ht="15">
      <c r="B66" s="31" t="s">
        <v>356</v>
      </c>
      <c r="C66" s="31" t="s">
        <v>496</v>
      </c>
      <c r="D66" s="32" t="s">
        <v>511</v>
      </c>
      <c r="E66" s="32" t="s">
        <v>512</v>
      </c>
      <c r="F66" s="32" t="s">
        <v>513</v>
      </c>
      <c r="G66" s="32" t="s">
        <v>16</v>
      </c>
      <c r="H66" s="33" t="s">
        <v>17</v>
      </c>
      <c r="I66" s="32" t="s">
        <v>1339</v>
      </c>
      <c r="J66" s="32" t="s">
        <v>18</v>
      </c>
      <c r="K66" s="32" t="s">
        <v>1650</v>
      </c>
      <c r="L66" s="32">
        <v>1990</v>
      </c>
      <c r="M66" s="32"/>
      <c r="N66" s="32"/>
      <c r="O66" s="32" t="s">
        <v>500</v>
      </c>
      <c r="P66" s="33" t="s">
        <v>90</v>
      </c>
      <c r="Q66" s="33" t="s">
        <v>74</v>
      </c>
      <c r="R66" s="33"/>
      <c r="S66" s="32">
        <v>82.7</v>
      </c>
      <c r="T66" s="32">
        <v>1</v>
      </c>
      <c r="U66" s="32">
        <v>82.7</v>
      </c>
      <c r="V66" s="32" t="s">
        <v>27</v>
      </c>
      <c r="W66" s="32" t="s">
        <v>57</v>
      </c>
      <c r="X66" s="32">
        <v>188</v>
      </c>
      <c r="Y66" s="34">
        <v>225</v>
      </c>
      <c r="Z66" s="34">
        <v>220</v>
      </c>
      <c r="AA66" s="34">
        <f t="shared" si="0"/>
        <v>220</v>
      </c>
      <c r="AB66" s="32">
        <v>150</v>
      </c>
      <c r="AC66" s="32">
        <v>120.75</v>
      </c>
      <c r="AD66" s="32">
        <v>0.805</v>
      </c>
      <c r="AE66" s="32" t="s">
        <v>28</v>
      </c>
      <c r="AF66" s="32">
        <v>500</v>
      </c>
      <c r="AG66" s="32" t="s">
        <v>503</v>
      </c>
      <c r="AH66" s="32" t="s">
        <v>1651</v>
      </c>
    </row>
    <row r="67" spans="2:34" ht="15">
      <c r="B67" s="31" t="s">
        <v>356</v>
      </c>
      <c r="C67" s="31" t="s">
        <v>514</v>
      </c>
      <c r="D67" s="32" t="s">
        <v>515</v>
      </c>
      <c r="E67" s="32" t="s">
        <v>516</v>
      </c>
      <c r="F67" s="32" t="s">
        <v>517</v>
      </c>
      <c r="G67" s="32" t="s">
        <v>16</v>
      </c>
      <c r="H67" s="33" t="s">
        <v>17</v>
      </c>
      <c r="I67" s="32" t="s">
        <v>1339</v>
      </c>
      <c r="J67" s="32" t="s">
        <v>18</v>
      </c>
      <c r="K67" s="32" t="s">
        <v>1652</v>
      </c>
      <c r="L67" s="32">
        <v>1997</v>
      </c>
      <c r="M67" s="32"/>
      <c r="N67" s="32"/>
      <c r="O67" s="32" t="s">
        <v>514</v>
      </c>
      <c r="P67" s="33" t="s">
        <v>518</v>
      </c>
      <c r="Q67" s="33" t="s">
        <v>519</v>
      </c>
      <c r="R67" s="33">
        <v>2</v>
      </c>
      <c r="S67" s="32">
        <v>73.267</v>
      </c>
      <c r="T67" s="32">
        <v>1</v>
      </c>
      <c r="U67" s="32">
        <v>73.267</v>
      </c>
      <c r="V67" s="32" t="s">
        <v>27</v>
      </c>
      <c r="W67" s="32" t="s">
        <v>57</v>
      </c>
      <c r="X67" s="32">
        <v>158</v>
      </c>
      <c r="Y67" s="34">
        <v>220</v>
      </c>
      <c r="Z67" s="34">
        <v>220</v>
      </c>
      <c r="AA67" s="34">
        <f aca="true" t="shared" si="1" ref="AA67:AA79">+IF(AND(Z67&gt;0,Z67&lt;30),"&lt;0 - 29&gt;",IF(AND(Z67&gt;=30,Z67&lt;=50),"&lt;30 - 50&gt;",IF(AND(Z67&gt;50,Z67&lt;=75),"&lt;60 - 75&gt;",IF(Z67=138,138,IF(Z67=220,220,IF(Z67=500,500,"OBS"))))))</f>
        <v>220</v>
      </c>
      <c r="AB67" s="32">
        <v>190</v>
      </c>
      <c r="AC67" s="32">
        <v>132.12</v>
      </c>
      <c r="AD67" s="32">
        <v>0.6953684210526316</v>
      </c>
      <c r="AE67" s="32" t="s">
        <v>520</v>
      </c>
      <c r="AF67" s="32">
        <v>591.5</v>
      </c>
      <c r="AG67" s="32"/>
      <c r="AH67" s="32" t="s">
        <v>521</v>
      </c>
    </row>
    <row r="68" spans="2:34" ht="15">
      <c r="B68" s="31" t="s">
        <v>356</v>
      </c>
      <c r="C68" s="31" t="s">
        <v>514</v>
      </c>
      <c r="D68" s="32" t="s">
        <v>522</v>
      </c>
      <c r="E68" s="32" t="s">
        <v>517</v>
      </c>
      <c r="F68" s="32" t="s">
        <v>523</v>
      </c>
      <c r="G68" s="32" t="s">
        <v>16</v>
      </c>
      <c r="H68" s="33" t="s">
        <v>17</v>
      </c>
      <c r="I68" s="32" t="s">
        <v>1339</v>
      </c>
      <c r="J68" s="32" t="s">
        <v>18</v>
      </c>
      <c r="K68" s="32" t="s">
        <v>1652</v>
      </c>
      <c r="L68" s="32">
        <v>1997</v>
      </c>
      <c r="M68" s="32"/>
      <c r="N68" s="32"/>
      <c r="O68" s="32" t="s">
        <v>514</v>
      </c>
      <c r="P68" s="33" t="s">
        <v>519</v>
      </c>
      <c r="Q68" s="33" t="s">
        <v>265</v>
      </c>
      <c r="R68" s="33">
        <v>2</v>
      </c>
      <c r="S68" s="32">
        <v>173.476</v>
      </c>
      <c r="T68" s="32">
        <v>1</v>
      </c>
      <c r="U68" s="32">
        <v>173.476</v>
      </c>
      <c r="V68" s="32" t="s">
        <v>27</v>
      </c>
      <c r="W68" s="32" t="s">
        <v>57</v>
      </c>
      <c r="X68" s="32">
        <v>367</v>
      </c>
      <c r="Y68" s="34">
        <v>220</v>
      </c>
      <c r="Z68" s="34">
        <v>220</v>
      </c>
      <c r="AA68" s="34">
        <f t="shared" si="1"/>
        <v>220</v>
      </c>
      <c r="AB68" s="32">
        <v>190</v>
      </c>
      <c r="AC68" s="32">
        <v>104.42</v>
      </c>
      <c r="AD68" s="32">
        <v>0.5495789473684211</v>
      </c>
      <c r="AE68" s="32" t="s">
        <v>520</v>
      </c>
      <c r="AF68" s="32">
        <v>591.5</v>
      </c>
      <c r="AG68" s="32"/>
      <c r="AH68" s="32" t="s">
        <v>521</v>
      </c>
    </row>
    <row r="69" spans="2:34" ht="15">
      <c r="B69" s="31" t="s">
        <v>356</v>
      </c>
      <c r="C69" s="31" t="s">
        <v>514</v>
      </c>
      <c r="D69" s="32" t="s">
        <v>524</v>
      </c>
      <c r="E69" s="32" t="s">
        <v>523</v>
      </c>
      <c r="F69" s="32" t="s">
        <v>525</v>
      </c>
      <c r="G69" s="32" t="s">
        <v>16</v>
      </c>
      <c r="H69" s="33" t="s">
        <v>96</v>
      </c>
      <c r="I69" s="32" t="s">
        <v>1339</v>
      </c>
      <c r="J69" s="32" t="s">
        <v>18</v>
      </c>
      <c r="K69" s="32" t="s">
        <v>1653</v>
      </c>
      <c r="L69" s="32">
        <v>1997</v>
      </c>
      <c r="M69" s="32"/>
      <c r="N69" s="32"/>
      <c r="O69" s="32" t="s">
        <v>514</v>
      </c>
      <c r="P69" s="33" t="s">
        <v>265</v>
      </c>
      <c r="Q69" s="33" t="s">
        <v>265</v>
      </c>
      <c r="R69" s="33">
        <v>1</v>
      </c>
      <c r="S69" s="32">
        <v>46.8</v>
      </c>
      <c r="T69" s="32">
        <v>1</v>
      </c>
      <c r="U69" s="32">
        <v>46.8</v>
      </c>
      <c r="V69" s="32" t="s">
        <v>27</v>
      </c>
      <c r="W69" s="32" t="s">
        <v>57</v>
      </c>
      <c r="X69" s="32">
        <v>122</v>
      </c>
      <c r="Y69" s="34">
        <v>220</v>
      </c>
      <c r="Z69" s="34">
        <v>220</v>
      </c>
      <c r="AA69" s="34">
        <f t="shared" si="1"/>
        <v>220</v>
      </c>
      <c r="AB69" s="32">
        <v>190</v>
      </c>
      <c r="AC69" s="32">
        <v>134.09</v>
      </c>
      <c r="AD69" s="32">
        <v>0.7057368421052632</v>
      </c>
      <c r="AE69" s="32" t="s">
        <v>520</v>
      </c>
      <c r="AF69" s="32">
        <v>591.5</v>
      </c>
      <c r="AG69" s="32"/>
      <c r="AH69" s="32" t="s">
        <v>1654</v>
      </c>
    </row>
    <row r="70" spans="2:34" ht="15">
      <c r="B70" s="31" t="s">
        <v>356</v>
      </c>
      <c r="C70" s="31" t="s">
        <v>514</v>
      </c>
      <c r="D70" s="32" t="s">
        <v>526</v>
      </c>
      <c r="E70" s="32" t="s">
        <v>525</v>
      </c>
      <c r="F70" s="32" t="s">
        <v>527</v>
      </c>
      <c r="G70" s="32" t="s">
        <v>16</v>
      </c>
      <c r="H70" s="33" t="s">
        <v>96</v>
      </c>
      <c r="I70" s="32" t="s">
        <v>1339</v>
      </c>
      <c r="J70" s="32" t="s">
        <v>18</v>
      </c>
      <c r="K70" s="32" t="s">
        <v>1653</v>
      </c>
      <c r="L70" s="32">
        <v>1997</v>
      </c>
      <c r="M70" s="32"/>
      <c r="N70" s="32"/>
      <c r="O70" s="32" t="s">
        <v>514</v>
      </c>
      <c r="P70" s="33" t="s">
        <v>265</v>
      </c>
      <c r="Q70" s="33" t="s">
        <v>20</v>
      </c>
      <c r="R70" s="33">
        <v>2</v>
      </c>
      <c r="S70" s="32">
        <v>99.52</v>
      </c>
      <c r="T70" s="32">
        <v>1</v>
      </c>
      <c r="U70" s="32">
        <v>99.52</v>
      </c>
      <c r="V70" s="32" t="s">
        <v>27</v>
      </c>
      <c r="W70" s="32" t="s">
        <v>57</v>
      </c>
      <c r="X70" s="32">
        <v>567</v>
      </c>
      <c r="Y70" s="34">
        <v>220</v>
      </c>
      <c r="Z70" s="34">
        <v>220</v>
      </c>
      <c r="AA70" s="34">
        <f t="shared" si="1"/>
        <v>220</v>
      </c>
      <c r="AB70" s="32">
        <v>190</v>
      </c>
      <c r="AC70" s="32">
        <v>125.84</v>
      </c>
      <c r="AD70" s="32">
        <v>0.6623157894736842</v>
      </c>
      <c r="AE70" s="32" t="s">
        <v>520</v>
      </c>
      <c r="AF70" s="32">
        <v>591.5</v>
      </c>
      <c r="AG70" s="32"/>
      <c r="AH70" s="32" t="s">
        <v>528</v>
      </c>
    </row>
    <row r="71" spans="2:34" ht="15">
      <c r="B71" s="31" t="s">
        <v>356</v>
      </c>
      <c r="C71" s="31" t="s">
        <v>474</v>
      </c>
      <c r="D71" s="33" t="s">
        <v>475</v>
      </c>
      <c r="E71" s="32" t="s">
        <v>50</v>
      </c>
      <c r="F71" s="32" t="s">
        <v>476</v>
      </c>
      <c r="G71" s="32" t="s">
        <v>16</v>
      </c>
      <c r="H71" s="33" t="s">
        <v>96</v>
      </c>
      <c r="I71" s="32" t="s">
        <v>26</v>
      </c>
      <c r="J71" s="32" t="s">
        <v>18</v>
      </c>
      <c r="K71" s="32"/>
      <c r="L71" s="32">
        <v>1985</v>
      </c>
      <c r="M71" s="32"/>
      <c r="N71" s="32"/>
      <c r="O71" s="32" t="s">
        <v>477</v>
      </c>
      <c r="P71" s="33" t="s">
        <v>50</v>
      </c>
      <c r="Q71" s="33" t="s">
        <v>476</v>
      </c>
      <c r="R71" s="33">
        <v>1</v>
      </c>
      <c r="S71" s="32">
        <v>21.63</v>
      </c>
      <c r="T71" s="32">
        <v>1</v>
      </c>
      <c r="U71" s="32">
        <v>21.63</v>
      </c>
      <c r="V71" s="32" t="s">
        <v>27</v>
      </c>
      <c r="W71" s="32" t="s">
        <v>141</v>
      </c>
      <c r="X71" s="32">
        <v>60</v>
      </c>
      <c r="Y71" s="34">
        <v>220</v>
      </c>
      <c r="Z71" s="34">
        <v>220</v>
      </c>
      <c r="AA71" s="34">
        <f t="shared" si="1"/>
        <v>220</v>
      </c>
      <c r="AB71" s="32">
        <v>150</v>
      </c>
      <c r="AC71" s="32"/>
      <c r="AD71" s="32"/>
      <c r="AE71" s="32" t="s">
        <v>36</v>
      </c>
      <c r="AF71" s="32">
        <v>636.6</v>
      </c>
      <c r="AG71" s="32"/>
      <c r="AH71" s="32"/>
    </row>
    <row r="72" spans="2:34" ht="15">
      <c r="B72" s="31" t="s">
        <v>356</v>
      </c>
      <c r="C72" s="31" t="s">
        <v>474</v>
      </c>
      <c r="D72" s="32" t="s">
        <v>478</v>
      </c>
      <c r="E72" s="32" t="s">
        <v>476</v>
      </c>
      <c r="F72" s="32" t="s">
        <v>479</v>
      </c>
      <c r="G72" s="32" t="s">
        <v>16</v>
      </c>
      <c r="H72" s="33" t="s">
        <v>96</v>
      </c>
      <c r="I72" s="32" t="s">
        <v>26</v>
      </c>
      <c r="J72" s="32" t="s">
        <v>18</v>
      </c>
      <c r="K72" s="32"/>
      <c r="L72" s="32">
        <v>2002</v>
      </c>
      <c r="M72" s="32"/>
      <c r="N72" s="32"/>
      <c r="O72" s="32" t="s">
        <v>477</v>
      </c>
      <c r="P72" s="33" t="s">
        <v>476</v>
      </c>
      <c r="Q72" s="33" t="s">
        <v>479</v>
      </c>
      <c r="R72" s="33">
        <v>2</v>
      </c>
      <c r="S72" s="32">
        <v>76.08</v>
      </c>
      <c r="T72" s="32">
        <v>1</v>
      </c>
      <c r="U72" s="32">
        <v>76.08</v>
      </c>
      <c r="V72" s="32" t="s">
        <v>27</v>
      </c>
      <c r="W72" s="32" t="s">
        <v>57</v>
      </c>
      <c r="X72" s="32">
        <v>180</v>
      </c>
      <c r="Y72" s="34">
        <v>220</v>
      </c>
      <c r="Z72" s="34">
        <v>220</v>
      </c>
      <c r="AA72" s="34">
        <f t="shared" si="1"/>
        <v>220</v>
      </c>
      <c r="AB72" s="32">
        <v>150</v>
      </c>
      <c r="AC72" s="32"/>
      <c r="AD72" s="32"/>
      <c r="AE72" s="32" t="s">
        <v>36</v>
      </c>
      <c r="AF72" s="32">
        <v>636.6</v>
      </c>
      <c r="AG72" s="32"/>
      <c r="AH72" s="32"/>
    </row>
    <row r="73" spans="2:34" ht="15">
      <c r="B73" s="31" t="s">
        <v>356</v>
      </c>
      <c r="C73" s="31" t="s">
        <v>474</v>
      </c>
      <c r="D73" s="32" t="s">
        <v>480</v>
      </c>
      <c r="E73" s="32" t="s">
        <v>479</v>
      </c>
      <c r="F73" s="32" t="s">
        <v>481</v>
      </c>
      <c r="G73" s="32" t="s">
        <v>16</v>
      </c>
      <c r="H73" s="33" t="s">
        <v>96</v>
      </c>
      <c r="I73" s="32" t="s">
        <v>26</v>
      </c>
      <c r="J73" s="32" t="s">
        <v>18</v>
      </c>
      <c r="K73" s="32"/>
      <c r="L73" s="32">
        <v>2002</v>
      </c>
      <c r="M73" s="32"/>
      <c r="N73" s="32"/>
      <c r="O73" s="32" t="s">
        <v>477</v>
      </c>
      <c r="P73" s="33" t="s">
        <v>479</v>
      </c>
      <c r="Q73" s="33" t="s">
        <v>481</v>
      </c>
      <c r="R73" s="33">
        <v>1</v>
      </c>
      <c r="S73" s="32">
        <v>43.34</v>
      </c>
      <c r="T73" s="32">
        <v>1</v>
      </c>
      <c r="U73" s="32">
        <v>43.34</v>
      </c>
      <c r="V73" s="32" t="s">
        <v>27</v>
      </c>
      <c r="W73" s="32" t="s">
        <v>57</v>
      </c>
      <c r="X73" s="32">
        <v>115</v>
      </c>
      <c r="Y73" s="34">
        <v>220</v>
      </c>
      <c r="Z73" s="34">
        <v>220</v>
      </c>
      <c r="AA73" s="34">
        <f t="shared" si="1"/>
        <v>220</v>
      </c>
      <c r="AB73" s="32">
        <v>150</v>
      </c>
      <c r="AC73" s="32"/>
      <c r="AD73" s="32"/>
      <c r="AE73" s="32" t="s">
        <v>36</v>
      </c>
      <c r="AF73" s="32">
        <v>636.6</v>
      </c>
      <c r="AG73" s="32"/>
      <c r="AH73" s="32"/>
    </row>
    <row r="74" spans="2:34" ht="15">
      <c r="B74" s="31" t="s">
        <v>356</v>
      </c>
      <c r="C74" s="31" t="s">
        <v>474</v>
      </c>
      <c r="D74" s="32" t="s">
        <v>482</v>
      </c>
      <c r="E74" s="32" t="s">
        <v>481</v>
      </c>
      <c r="F74" s="32" t="s">
        <v>483</v>
      </c>
      <c r="G74" s="32" t="s">
        <v>16</v>
      </c>
      <c r="H74" s="33" t="s">
        <v>96</v>
      </c>
      <c r="I74" s="32" t="s">
        <v>26</v>
      </c>
      <c r="J74" s="32" t="s">
        <v>18</v>
      </c>
      <c r="K74" s="32"/>
      <c r="L74" s="32">
        <v>2002</v>
      </c>
      <c r="M74" s="32"/>
      <c r="N74" s="32"/>
      <c r="O74" s="32" t="s">
        <v>477</v>
      </c>
      <c r="P74" s="33" t="s">
        <v>481</v>
      </c>
      <c r="Q74" s="33" t="s">
        <v>483</v>
      </c>
      <c r="R74" s="33">
        <v>2</v>
      </c>
      <c r="S74" s="32">
        <v>121.14</v>
      </c>
      <c r="T74" s="32">
        <v>1</v>
      </c>
      <c r="U74" s="32">
        <v>121.14</v>
      </c>
      <c r="V74" s="32" t="s">
        <v>27</v>
      </c>
      <c r="W74" s="32" t="s">
        <v>57</v>
      </c>
      <c r="X74" s="32">
        <v>287</v>
      </c>
      <c r="Y74" s="34">
        <v>220</v>
      </c>
      <c r="Z74" s="34">
        <v>220</v>
      </c>
      <c r="AA74" s="34">
        <f t="shared" si="1"/>
        <v>220</v>
      </c>
      <c r="AB74" s="32">
        <v>150</v>
      </c>
      <c r="AC74" s="32"/>
      <c r="AD74" s="32"/>
      <c r="AE74" s="32" t="s">
        <v>36</v>
      </c>
      <c r="AF74" s="32">
        <v>636.6</v>
      </c>
      <c r="AG74" s="32"/>
      <c r="AH74" s="32"/>
    </row>
    <row r="75" spans="2:34" ht="15">
      <c r="B75" s="31" t="s">
        <v>356</v>
      </c>
      <c r="C75" s="31" t="s">
        <v>474</v>
      </c>
      <c r="D75" s="32" t="s">
        <v>484</v>
      </c>
      <c r="E75" s="32" t="s">
        <v>485</v>
      </c>
      <c r="F75" s="32" t="s">
        <v>486</v>
      </c>
      <c r="G75" s="32" t="s">
        <v>16</v>
      </c>
      <c r="H75" s="33" t="s">
        <v>17</v>
      </c>
      <c r="I75" s="32" t="s">
        <v>26</v>
      </c>
      <c r="J75" s="32" t="s">
        <v>18</v>
      </c>
      <c r="K75" s="32"/>
      <c r="L75" s="32">
        <v>2002</v>
      </c>
      <c r="M75" s="32"/>
      <c r="N75" s="32"/>
      <c r="O75" s="32" t="s">
        <v>477</v>
      </c>
      <c r="P75" s="33" t="s">
        <v>485</v>
      </c>
      <c r="Q75" s="33" t="s">
        <v>486</v>
      </c>
      <c r="R75" s="33">
        <v>1</v>
      </c>
      <c r="S75" s="32">
        <v>130.52</v>
      </c>
      <c r="T75" s="32">
        <v>1</v>
      </c>
      <c r="U75" s="32">
        <v>130.52</v>
      </c>
      <c r="V75" s="32" t="s">
        <v>27</v>
      </c>
      <c r="W75" s="32" t="s">
        <v>57</v>
      </c>
      <c r="X75" s="32">
        <v>294</v>
      </c>
      <c r="Y75" s="34">
        <v>138</v>
      </c>
      <c r="Z75" s="34">
        <v>138</v>
      </c>
      <c r="AA75" s="34">
        <f t="shared" si="1"/>
        <v>138</v>
      </c>
      <c r="AB75" s="32">
        <v>50</v>
      </c>
      <c r="AC75" s="32"/>
      <c r="AD75" s="32"/>
      <c r="AE75" s="32" t="s">
        <v>28</v>
      </c>
      <c r="AF75" s="32">
        <v>303.18</v>
      </c>
      <c r="AG75" s="32"/>
      <c r="AH75" s="32"/>
    </row>
    <row r="76" spans="2:34" ht="15">
      <c r="B76" s="31" t="s">
        <v>356</v>
      </c>
      <c r="C76" s="31" t="s">
        <v>487</v>
      </c>
      <c r="D76" s="32" t="s">
        <v>488</v>
      </c>
      <c r="E76" s="32" t="s">
        <v>439</v>
      </c>
      <c r="F76" s="32" t="s">
        <v>135</v>
      </c>
      <c r="G76" s="32" t="s">
        <v>16</v>
      </c>
      <c r="H76" s="33" t="s">
        <v>96</v>
      </c>
      <c r="I76" s="32" t="s">
        <v>26</v>
      </c>
      <c r="J76" s="32" t="s">
        <v>18</v>
      </c>
      <c r="K76" s="32">
        <v>10</v>
      </c>
      <c r="L76" s="32">
        <v>2000</v>
      </c>
      <c r="M76" s="32" t="s">
        <v>137</v>
      </c>
      <c r="N76" s="32" t="s">
        <v>137</v>
      </c>
      <c r="O76" s="32" t="s">
        <v>487</v>
      </c>
      <c r="P76" s="33" t="s">
        <v>188</v>
      </c>
      <c r="Q76" s="33" t="s">
        <v>135</v>
      </c>
      <c r="R76" s="33" t="s">
        <v>1655</v>
      </c>
      <c r="S76" s="32">
        <v>106.74</v>
      </c>
      <c r="T76" s="32">
        <v>1</v>
      </c>
      <c r="U76" s="32">
        <v>106.74</v>
      </c>
      <c r="V76" s="32" t="s">
        <v>27</v>
      </c>
      <c r="W76" s="32" t="s">
        <v>57</v>
      </c>
      <c r="X76" s="32">
        <v>230</v>
      </c>
      <c r="Y76" s="34">
        <v>220</v>
      </c>
      <c r="Z76" s="34">
        <v>220</v>
      </c>
      <c r="AA76" s="34">
        <f t="shared" si="1"/>
        <v>220</v>
      </c>
      <c r="AB76" s="32">
        <v>150</v>
      </c>
      <c r="AC76" s="32">
        <v>126</v>
      </c>
      <c r="AD76" s="32">
        <v>93.33</v>
      </c>
      <c r="AE76" s="32" t="s">
        <v>28</v>
      </c>
      <c r="AF76" s="32">
        <v>520</v>
      </c>
      <c r="AG76" s="32" t="s">
        <v>489</v>
      </c>
      <c r="AH76" s="32"/>
    </row>
    <row r="77" spans="2:34" ht="15">
      <c r="B77" s="31" t="s">
        <v>356</v>
      </c>
      <c r="C77" s="31" t="s">
        <v>487</v>
      </c>
      <c r="D77" s="32" t="s">
        <v>490</v>
      </c>
      <c r="E77" s="32" t="s">
        <v>439</v>
      </c>
      <c r="F77" s="32" t="s">
        <v>135</v>
      </c>
      <c r="G77" s="32" t="s">
        <v>16</v>
      </c>
      <c r="H77" s="33" t="s">
        <v>96</v>
      </c>
      <c r="I77" s="32" t="s">
        <v>26</v>
      </c>
      <c r="J77" s="32" t="s">
        <v>18</v>
      </c>
      <c r="K77" s="32">
        <v>10</v>
      </c>
      <c r="L77" s="32">
        <v>2000</v>
      </c>
      <c r="M77" s="32" t="s">
        <v>137</v>
      </c>
      <c r="N77" s="32" t="s">
        <v>137</v>
      </c>
      <c r="O77" s="32" t="s">
        <v>487</v>
      </c>
      <c r="P77" s="33" t="s">
        <v>188</v>
      </c>
      <c r="Q77" s="33" t="s">
        <v>135</v>
      </c>
      <c r="R77" s="33" t="s">
        <v>1655</v>
      </c>
      <c r="S77" s="32">
        <v>106.74</v>
      </c>
      <c r="T77" s="32">
        <v>1</v>
      </c>
      <c r="U77" s="32">
        <v>106.74</v>
      </c>
      <c r="V77" s="32" t="s">
        <v>27</v>
      </c>
      <c r="W77" s="32" t="s">
        <v>57</v>
      </c>
      <c r="X77" s="32">
        <v>230</v>
      </c>
      <c r="Y77" s="34">
        <v>220</v>
      </c>
      <c r="Z77" s="34">
        <v>220</v>
      </c>
      <c r="AA77" s="34">
        <f t="shared" si="1"/>
        <v>220</v>
      </c>
      <c r="AB77" s="32">
        <v>150</v>
      </c>
      <c r="AC77" s="32">
        <v>125.95</v>
      </c>
      <c r="AD77" s="32">
        <v>93.3</v>
      </c>
      <c r="AE77" s="32" t="s">
        <v>28</v>
      </c>
      <c r="AF77" s="32">
        <v>520</v>
      </c>
      <c r="AG77" s="32" t="s">
        <v>489</v>
      </c>
      <c r="AH77" s="32"/>
    </row>
    <row r="78" spans="2:34" ht="15">
      <c r="B78" s="31" t="s">
        <v>356</v>
      </c>
      <c r="C78" s="31" t="s">
        <v>487</v>
      </c>
      <c r="D78" s="32" t="s">
        <v>491</v>
      </c>
      <c r="E78" s="32" t="s">
        <v>135</v>
      </c>
      <c r="F78" s="32" t="s">
        <v>145</v>
      </c>
      <c r="G78" s="32" t="s">
        <v>16</v>
      </c>
      <c r="H78" s="33" t="s">
        <v>96</v>
      </c>
      <c r="I78" s="32" t="s">
        <v>26</v>
      </c>
      <c r="J78" s="32" t="s">
        <v>18</v>
      </c>
      <c r="K78" s="32">
        <v>3</v>
      </c>
      <c r="L78" s="32">
        <v>2001</v>
      </c>
      <c r="M78" s="32" t="s">
        <v>137</v>
      </c>
      <c r="N78" s="32" t="s">
        <v>137</v>
      </c>
      <c r="O78" s="32" t="s">
        <v>487</v>
      </c>
      <c r="P78" s="33" t="s">
        <v>135</v>
      </c>
      <c r="Q78" s="33" t="s">
        <v>145</v>
      </c>
      <c r="R78" s="33" t="s">
        <v>1656</v>
      </c>
      <c r="S78" s="32">
        <v>124.33</v>
      </c>
      <c r="T78" s="32">
        <v>1</v>
      </c>
      <c r="U78" s="32">
        <v>124.33</v>
      </c>
      <c r="V78" s="32" t="s">
        <v>27</v>
      </c>
      <c r="W78" s="32" t="s">
        <v>57</v>
      </c>
      <c r="X78" s="32">
        <v>293</v>
      </c>
      <c r="Y78" s="34">
        <v>222</v>
      </c>
      <c r="Z78" s="34">
        <v>220</v>
      </c>
      <c r="AA78" s="34">
        <f t="shared" si="1"/>
        <v>220</v>
      </c>
      <c r="AB78" s="32">
        <v>150</v>
      </c>
      <c r="AC78" s="32">
        <v>42.1</v>
      </c>
      <c r="AD78" s="32">
        <v>31.19</v>
      </c>
      <c r="AE78" s="32" t="s">
        <v>36</v>
      </c>
      <c r="AF78" s="32">
        <v>516.84</v>
      </c>
      <c r="AG78" s="32" t="s">
        <v>489</v>
      </c>
      <c r="AH78" s="32"/>
    </row>
    <row r="79" spans="2:34" ht="15">
      <c r="B79" s="31" t="s">
        <v>356</v>
      </c>
      <c r="C79" s="31" t="s">
        <v>487</v>
      </c>
      <c r="D79" s="32" t="s">
        <v>492</v>
      </c>
      <c r="E79" s="32" t="s">
        <v>135</v>
      </c>
      <c r="F79" s="32" t="s">
        <v>230</v>
      </c>
      <c r="G79" s="32" t="s">
        <v>16</v>
      </c>
      <c r="H79" s="33" t="s">
        <v>96</v>
      </c>
      <c r="I79" s="32" t="s">
        <v>26</v>
      </c>
      <c r="J79" s="32" t="s">
        <v>18</v>
      </c>
      <c r="K79" s="32">
        <v>3</v>
      </c>
      <c r="L79" s="32">
        <v>2001</v>
      </c>
      <c r="M79" s="32" t="s">
        <v>137</v>
      </c>
      <c r="N79" s="32" t="s">
        <v>137</v>
      </c>
      <c r="O79" s="32" t="s">
        <v>487</v>
      </c>
      <c r="P79" s="33" t="s">
        <v>135</v>
      </c>
      <c r="Q79" s="33" t="s">
        <v>230</v>
      </c>
      <c r="R79" s="33" t="s">
        <v>1657</v>
      </c>
      <c r="S79" s="32">
        <v>196.62</v>
      </c>
      <c r="T79" s="32">
        <v>1</v>
      </c>
      <c r="U79" s="32">
        <v>196.62</v>
      </c>
      <c r="V79" s="32" t="s">
        <v>27</v>
      </c>
      <c r="W79" s="32" t="s">
        <v>57</v>
      </c>
      <c r="X79" s="32">
        <v>438</v>
      </c>
      <c r="Y79" s="34">
        <v>222</v>
      </c>
      <c r="Z79" s="34">
        <v>220</v>
      </c>
      <c r="AA79" s="34">
        <f t="shared" si="1"/>
        <v>220</v>
      </c>
      <c r="AB79" s="32">
        <v>150</v>
      </c>
      <c r="AC79" s="32">
        <v>64.32</v>
      </c>
      <c r="AD79" s="32">
        <v>47.64</v>
      </c>
      <c r="AE79" s="32" t="s">
        <v>493</v>
      </c>
      <c r="AF79" s="32" t="s">
        <v>494</v>
      </c>
      <c r="AG79" s="32" t="s">
        <v>489</v>
      </c>
      <c r="AH79" s="32" t="s">
        <v>495</v>
      </c>
    </row>
    <row r="80" spans="2:34" ht="15">
      <c r="B80" s="31" t="s">
        <v>356</v>
      </c>
      <c r="C80" s="31" t="s">
        <v>1182</v>
      </c>
      <c r="D80" s="32" t="s">
        <v>1658</v>
      </c>
      <c r="E80" s="32" t="s">
        <v>1349</v>
      </c>
      <c r="F80" s="32" t="s">
        <v>513</v>
      </c>
      <c r="G80" s="32" t="s">
        <v>16</v>
      </c>
      <c r="H80" s="41" t="s">
        <v>221</v>
      </c>
      <c r="I80" s="31" t="s">
        <v>26</v>
      </c>
      <c r="J80" s="31" t="s">
        <v>18</v>
      </c>
      <c r="K80" s="31"/>
      <c r="L80" s="31">
        <v>2015</v>
      </c>
      <c r="M80" s="31"/>
      <c r="N80" s="31"/>
      <c r="O80" s="31" t="s">
        <v>1182</v>
      </c>
      <c r="P80" s="31" t="s">
        <v>1349</v>
      </c>
      <c r="Q80" s="31" t="s">
        <v>513</v>
      </c>
      <c r="R80" s="31"/>
      <c r="S80" s="31">
        <v>13.9</v>
      </c>
      <c r="T80" s="31" t="s">
        <v>1659</v>
      </c>
      <c r="U80" s="31">
        <f>S80*T80</f>
        <v>27.8</v>
      </c>
      <c r="V80" s="31" t="s">
        <v>27</v>
      </c>
      <c r="W80" s="31" t="s">
        <v>57</v>
      </c>
      <c r="X80" s="38"/>
      <c r="Y80" s="31">
        <v>220</v>
      </c>
      <c r="Z80" s="31">
        <v>220</v>
      </c>
      <c r="AA80" s="34">
        <f>+IF(AND(Z80&gt;0,Z80&lt;30),"&lt;0 - 29&gt;",IF(AND(Z80&gt;=30,Z80&lt;=50),"&lt;30 - 50&gt;",IF(AND(Z80&gt;50,Z80&lt;=75),"&lt;60 - 75&gt;",IF(Z80=138,138,IF(Z80=220,220,IF(Z80=500,500,"OBS"))))))</f>
        <v>220</v>
      </c>
      <c r="AB80" s="34" t="s">
        <v>1660</v>
      </c>
      <c r="AC80" s="34"/>
      <c r="AD80" s="34"/>
      <c r="AE80" s="38"/>
      <c r="AF80" s="38"/>
      <c r="AG80" s="34" t="s">
        <v>1183</v>
      </c>
      <c r="AH80" s="34" t="s">
        <v>1184</v>
      </c>
    </row>
    <row r="81" spans="2:34" ht="15">
      <c r="B81" s="31" t="s">
        <v>356</v>
      </c>
      <c r="C81" s="31" t="s">
        <v>1182</v>
      </c>
      <c r="D81" s="32" t="s">
        <v>1661</v>
      </c>
      <c r="E81" s="32" t="s">
        <v>1662</v>
      </c>
      <c r="F81" s="32" t="s">
        <v>68</v>
      </c>
      <c r="G81" s="32" t="s">
        <v>16</v>
      </c>
      <c r="H81" s="41" t="s">
        <v>55</v>
      </c>
      <c r="I81" s="31" t="s">
        <v>26</v>
      </c>
      <c r="J81" s="31" t="s">
        <v>18</v>
      </c>
      <c r="K81" s="31"/>
      <c r="L81" s="31">
        <v>2016</v>
      </c>
      <c r="M81" s="31"/>
      <c r="N81" s="31"/>
      <c r="O81" s="31" t="s">
        <v>1182</v>
      </c>
      <c r="P81" s="31" t="s">
        <v>1662</v>
      </c>
      <c r="Q81" s="31" t="s">
        <v>68</v>
      </c>
      <c r="R81" s="31"/>
      <c r="S81" s="31" t="s">
        <v>1663</v>
      </c>
      <c r="T81" s="31" t="s">
        <v>1659</v>
      </c>
      <c r="U81" s="31">
        <f aca="true" t="shared" si="2" ref="U81:U87">S81*T81</f>
        <v>61.4</v>
      </c>
      <c r="V81" s="31" t="s">
        <v>27</v>
      </c>
      <c r="W81" s="31" t="s">
        <v>57</v>
      </c>
      <c r="X81" s="31" t="s">
        <v>1664</v>
      </c>
      <c r="Y81" s="31">
        <v>220</v>
      </c>
      <c r="Z81" s="31">
        <v>220</v>
      </c>
      <c r="AA81" s="34">
        <f aca="true" t="shared" si="3" ref="AA81:AA144">+IF(AND(Z81&gt;0,Z81&lt;30),"&lt;0 - 29&gt;",IF(AND(Z81&gt;=30,Z81&lt;=50),"&lt;30 - 50&gt;",IF(AND(Z81&gt;50,Z81&lt;=75),"&lt;60 - 75&gt;",IF(Z81=138,138,IF(Z81=220,220,IF(Z81=500,500,"OBS"))))))</f>
        <v>220</v>
      </c>
      <c r="AB81" s="34" t="s">
        <v>1665</v>
      </c>
      <c r="AC81" s="34"/>
      <c r="AD81" s="34"/>
      <c r="AE81" s="38"/>
      <c r="AF81" s="38"/>
      <c r="AG81" s="34" t="s">
        <v>1183</v>
      </c>
      <c r="AH81" s="34" t="s">
        <v>1184</v>
      </c>
    </row>
    <row r="82" spans="2:34" ht="15">
      <c r="B82" s="31" t="s">
        <v>356</v>
      </c>
      <c r="C82" s="31" t="s">
        <v>1182</v>
      </c>
      <c r="D82" s="32" t="s">
        <v>1378</v>
      </c>
      <c r="E82" s="32" t="s">
        <v>864</v>
      </c>
      <c r="F82" s="32" t="s">
        <v>1662</v>
      </c>
      <c r="G82" s="32" t="s">
        <v>16</v>
      </c>
      <c r="H82" s="41" t="s">
        <v>55</v>
      </c>
      <c r="I82" s="31" t="s">
        <v>26</v>
      </c>
      <c r="J82" s="31" t="s">
        <v>18</v>
      </c>
      <c r="K82" s="31"/>
      <c r="L82" s="31">
        <v>2015</v>
      </c>
      <c r="M82" s="31"/>
      <c r="N82" s="31">
        <v>2016</v>
      </c>
      <c r="O82" s="31" t="s">
        <v>1182</v>
      </c>
      <c r="P82" s="31" t="s">
        <v>864</v>
      </c>
      <c r="Q82" s="31" t="s">
        <v>1662</v>
      </c>
      <c r="R82" s="31"/>
      <c r="S82" s="31" t="s">
        <v>1666</v>
      </c>
      <c r="T82" s="31" t="s">
        <v>1659</v>
      </c>
      <c r="U82" s="31">
        <f t="shared" si="2"/>
        <v>38.44</v>
      </c>
      <c r="V82" s="31" t="s">
        <v>27</v>
      </c>
      <c r="W82" s="31" t="s">
        <v>57</v>
      </c>
      <c r="X82" s="31" t="s">
        <v>1667</v>
      </c>
      <c r="Y82" s="31">
        <v>220</v>
      </c>
      <c r="Z82" s="31">
        <v>220</v>
      </c>
      <c r="AA82" s="34">
        <f t="shared" si="3"/>
        <v>220</v>
      </c>
      <c r="AB82" s="34" t="s">
        <v>1665</v>
      </c>
      <c r="AC82" s="34"/>
      <c r="AD82" s="34"/>
      <c r="AE82" s="38"/>
      <c r="AF82" s="38"/>
      <c r="AG82" s="34" t="s">
        <v>1183</v>
      </c>
      <c r="AH82" s="34" t="s">
        <v>1184</v>
      </c>
    </row>
    <row r="83" spans="2:34" ht="15">
      <c r="B83" s="31" t="s">
        <v>356</v>
      </c>
      <c r="C83" s="31" t="s">
        <v>1182</v>
      </c>
      <c r="D83" s="32" t="s">
        <v>1179</v>
      </c>
      <c r="E83" s="32" t="s">
        <v>1180</v>
      </c>
      <c r="F83" s="32" t="s">
        <v>1181</v>
      </c>
      <c r="G83" s="32" t="s">
        <v>16</v>
      </c>
      <c r="H83" s="31" t="s">
        <v>96</v>
      </c>
      <c r="I83" s="31" t="s">
        <v>26</v>
      </c>
      <c r="J83" s="31" t="s">
        <v>18</v>
      </c>
      <c r="K83" s="31"/>
      <c r="L83" s="31">
        <v>2004</v>
      </c>
      <c r="M83" s="31"/>
      <c r="N83" s="31"/>
      <c r="O83" s="31" t="s">
        <v>1182</v>
      </c>
      <c r="P83" s="31" t="s">
        <v>1180</v>
      </c>
      <c r="Q83" s="31" t="s">
        <v>1181</v>
      </c>
      <c r="R83" s="31">
        <v>1</v>
      </c>
      <c r="S83" s="31">
        <v>50.92</v>
      </c>
      <c r="T83" s="31">
        <v>1</v>
      </c>
      <c r="U83" s="31">
        <f t="shared" si="2"/>
        <v>50.92</v>
      </c>
      <c r="V83" s="31" t="s">
        <v>27</v>
      </c>
      <c r="W83" s="31" t="s">
        <v>57</v>
      </c>
      <c r="X83" s="31">
        <v>116</v>
      </c>
      <c r="Y83" s="31">
        <v>220</v>
      </c>
      <c r="Z83" s="31">
        <v>220</v>
      </c>
      <c r="AA83" s="34">
        <f t="shared" si="3"/>
        <v>220</v>
      </c>
      <c r="AB83" s="34">
        <v>152</v>
      </c>
      <c r="AC83" s="34"/>
      <c r="AD83" s="34"/>
      <c r="AE83" s="34" t="s">
        <v>126</v>
      </c>
      <c r="AF83" s="34">
        <v>608</v>
      </c>
      <c r="AG83" s="34" t="s">
        <v>1183</v>
      </c>
      <c r="AH83" s="34" t="s">
        <v>1184</v>
      </c>
    </row>
    <row r="84" spans="2:34" ht="15">
      <c r="B84" s="31" t="s">
        <v>356</v>
      </c>
      <c r="C84" s="31" t="s">
        <v>1182</v>
      </c>
      <c r="D84" s="32" t="s">
        <v>1185</v>
      </c>
      <c r="E84" s="32" t="s">
        <v>456</v>
      </c>
      <c r="F84" s="32" t="s">
        <v>1180</v>
      </c>
      <c r="G84" s="32" t="s">
        <v>16</v>
      </c>
      <c r="H84" s="31" t="s">
        <v>17</v>
      </c>
      <c r="I84" s="31" t="s">
        <v>26</v>
      </c>
      <c r="J84" s="31" t="s">
        <v>18</v>
      </c>
      <c r="K84" s="31"/>
      <c r="L84" s="31">
        <v>1999</v>
      </c>
      <c r="M84" s="31"/>
      <c r="N84" s="31"/>
      <c r="O84" s="31" t="s">
        <v>1182</v>
      </c>
      <c r="P84" s="31" t="s">
        <v>456</v>
      </c>
      <c r="Q84" s="31" t="s">
        <v>1180</v>
      </c>
      <c r="R84" s="31">
        <v>2</v>
      </c>
      <c r="S84" s="31">
        <v>137</v>
      </c>
      <c r="T84" s="31">
        <v>1</v>
      </c>
      <c r="U84" s="31">
        <f t="shared" si="2"/>
        <v>137</v>
      </c>
      <c r="V84" s="31" t="s">
        <v>27</v>
      </c>
      <c r="W84" s="31" t="s">
        <v>141</v>
      </c>
      <c r="X84" s="31">
        <v>338</v>
      </c>
      <c r="Y84" s="31">
        <v>220</v>
      </c>
      <c r="Z84" s="31">
        <v>220</v>
      </c>
      <c r="AA84" s="34">
        <f t="shared" si="3"/>
        <v>220</v>
      </c>
      <c r="AB84" s="34">
        <v>114</v>
      </c>
      <c r="AC84" s="34"/>
      <c r="AD84" s="34"/>
      <c r="AE84" s="34" t="s">
        <v>126</v>
      </c>
      <c r="AF84" s="34" t="s">
        <v>1186</v>
      </c>
      <c r="AG84" s="34" t="s">
        <v>1183</v>
      </c>
      <c r="AH84" s="34" t="s">
        <v>1184</v>
      </c>
    </row>
    <row r="85" spans="2:34" ht="15">
      <c r="B85" s="31" t="s">
        <v>356</v>
      </c>
      <c r="C85" s="31" t="s">
        <v>1182</v>
      </c>
      <c r="D85" s="32" t="s">
        <v>1187</v>
      </c>
      <c r="E85" s="32" t="s">
        <v>1188</v>
      </c>
      <c r="F85" s="32" t="s">
        <v>1189</v>
      </c>
      <c r="G85" s="32" t="s">
        <v>16</v>
      </c>
      <c r="H85" s="31" t="s">
        <v>96</v>
      </c>
      <c r="I85" s="31" t="s">
        <v>26</v>
      </c>
      <c r="J85" s="31" t="s">
        <v>18</v>
      </c>
      <c r="K85" s="31"/>
      <c r="L85" s="31">
        <v>1997</v>
      </c>
      <c r="M85" s="31"/>
      <c r="N85" s="31"/>
      <c r="O85" s="31" t="s">
        <v>1182</v>
      </c>
      <c r="P85" s="31" t="s">
        <v>456</v>
      </c>
      <c r="Q85" s="31" t="s">
        <v>1189</v>
      </c>
      <c r="R85" s="31">
        <v>2</v>
      </c>
      <c r="S85" s="31">
        <v>93.98</v>
      </c>
      <c r="T85" s="31">
        <v>1</v>
      </c>
      <c r="U85" s="31">
        <f t="shared" si="2"/>
        <v>93.98</v>
      </c>
      <c r="V85" s="31" t="s">
        <v>27</v>
      </c>
      <c r="W85" s="31" t="s">
        <v>163</v>
      </c>
      <c r="X85" s="31">
        <v>288</v>
      </c>
      <c r="Y85" s="31">
        <v>220</v>
      </c>
      <c r="Z85" s="31">
        <v>220</v>
      </c>
      <c r="AA85" s="34">
        <f t="shared" si="3"/>
        <v>220</v>
      </c>
      <c r="AB85" s="34">
        <v>152</v>
      </c>
      <c r="AC85" s="34"/>
      <c r="AD85" s="34"/>
      <c r="AE85" s="34" t="s">
        <v>126</v>
      </c>
      <c r="AF85" s="34" t="s">
        <v>1186</v>
      </c>
      <c r="AG85" s="34" t="s">
        <v>1183</v>
      </c>
      <c r="AH85" s="34" t="s">
        <v>1184</v>
      </c>
    </row>
    <row r="86" spans="2:34" ht="15">
      <c r="B86" s="31" t="s">
        <v>356</v>
      </c>
      <c r="C86" s="31" t="s">
        <v>1182</v>
      </c>
      <c r="D86" s="32" t="s">
        <v>1668</v>
      </c>
      <c r="E86" s="32" t="s">
        <v>513</v>
      </c>
      <c r="F86" s="32" t="s">
        <v>1669</v>
      </c>
      <c r="G86" s="32" t="s">
        <v>16</v>
      </c>
      <c r="H86" s="31" t="s">
        <v>17</v>
      </c>
      <c r="I86" s="31" t="s">
        <v>26</v>
      </c>
      <c r="J86" s="31" t="s">
        <v>18</v>
      </c>
      <c r="K86" s="31"/>
      <c r="L86" s="31">
        <v>1992</v>
      </c>
      <c r="M86" s="31"/>
      <c r="N86" s="31">
        <v>2011</v>
      </c>
      <c r="O86" s="31" t="s">
        <v>1182</v>
      </c>
      <c r="P86" s="31" t="s">
        <v>429</v>
      </c>
      <c r="Q86" s="31" t="s">
        <v>457</v>
      </c>
      <c r="R86" s="31">
        <v>2</v>
      </c>
      <c r="S86" s="31">
        <v>67</v>
      </c>
      <c r="T86" s="31">
        <v>1</v>
      </c>
      <c r="U86" s="31">
        <f>S86*T86</f>
        <v>67</v>
      </c>
      <c r="V86" s="31" t="s">
        <v>27</v>
      </c>
      <c r="W86" s="31" t="s">
        <v>141</v>
      </c>
      <c r="X86" s="31">
        <v>205</v>
      </c>
      <c r="Y86" s="31">
        <v>220</v>
      </c>
      <c r="Z86" s="31">
        <v>220</v>
      </c>
      <c r="AA86" s="34">
        <f t="shared" si="3"/>
        <v>220</v>
      </c>
      <c r="AB86" s="34">
        <v>180</v>
      </c>
      <c r="AC86" s="34"/>
      <c r="AD86" s="34"/>
      <c r="AE86" s="34" t="s">
        <v>126</v>
      </c>
      <c r="AF86" s="34" t="s">
        <v>1186</v>
      </c>
      <c r="AG86" s="34" t="s">
        <v>1183</v>
      </c>
      <c r="AH86" s="34" t="s">
        <v>1184</v>
      </c>
    </row>
    <row r="87" spans="2:34" ht="15">
      <c r="B87" s="31" t="s">
        <v>356</v>
      </c>
      <c r="C87" s="31" t="s">
        <v>1182</v>
      </c>
      <c r="D87" s="32" t="s">
        <v>1670</v>
      </c>
      <c r="E87" s="32" t="s">
        <v>513</v>
      </c>
      <c r="F87" s="32" t="s">
        <v>429</v>
      </c>
      <c r="G87" s="32" t="s">
        <v>16</v>
      </c>
      <c r="H87" s="31" t="s">
        <v>17</v>
      </c>
      <c r="I87" s="31" t="s">
        <v>26</v>
      </c>
      <c r="J87" s="31" t="s">
        <v>18</v>
      </c>
      <c r="K87" s="31"/>
      <c r="L87" s="41">
        <v>1992</v>
      </c>
      <c r="M87" s="31"/>
      <c r="N87" s="31">
        <v>2011</v>
      </c>
      <c r="O87" s="31" t="s">
        <v>1182</v>
      </c>
      <c r="P87" s="31" t="s">
        <v>513</v>
      </c>
      <c r="Q87" s="31" t="s">
        <v>429</v>
      </c>
      <c r="R87" s="31">
        <v>2</v>
      </c>
      <c r="S87" s="31">
        <v>111</v>
      </c>
      <c r="T87" s="31">
        <v>1</v>
      </c>
      <c r="U87" s="31">
        <f t="shared" si="2"/>
        <v>111</v>
      </c>
      <c r="V87" s="31" t="s">
        <v>27</v>
      </c>
      <c r="W87" s="31" t="s">
        <v>141</v>
      </c>
      <c r="X87" s="31">
        <v>381</v>
      </c>
      <c r="Y87" s="31">
        <v>220</v>
      </c>
      <c r="Z87" s="31">
        <v>220</v>
      </c>
      <c r="AA87" s="34">
        <f t="shared" si="3"/>
        <v>220</v>
      </c>
      <c r="AB87" s="34">
        <v>180</v>
      </c>
      <c r="AC87" s="34"/>
      <c r="AD87" s="34"/>
      <c r="AE87" s="34" t="s">
        <v>126</v>
      </c>
      <c r="AF87" s="34" t="s">
        <v>1186</v>
      </c>
      <c r="AG87" s="34" t="s">
        <v>1183</v>
      </c>
      <c r="AH87" s="34" t="s">
        <v>1184</v>
      </c>
    </row>
    <row r="88" spans="2:34" ht="15">
      <c r="B88" s="31" t="s">
        <v>356</v>
      </c>
      <c r="C88" s="31" t="s">
        <v>1182</v>
      </c>
      <c r="D88" s="32" t="s">
        <v>1671</v>
      </c>
      <c r="E88" s="32" t="s">
        <v>429</v>
      </c>
      <c r="F88" s="32" t="s">
        <v>457</v>
      </c>
      <c r="G88" s="32" t="s">
        <v>16</v>
      </c>
      <c r="H88" s="31" t="s">
        <v>17</v>
      </c>
      <c r="I88" s="31" t="s">
        <v>26</v>
      </c>
      <c r="J88" s="31" t="s">
        <v>18</v>
      </c>
      <c r="K88" s="31"/>
      <c r="L88" s="41">
        <v>1992</v>
      </c>
      <c r="M88" s="31"/>
      <c r="N88" s="31">
        <v>2011</v>
      </c>
      <c r="O88" s="31" t="s">
        <v>1182</v>
      </c>
      <c r="P88" s="31" t="s">
        <v>513</v>
      </c>
      <c r="Q88" s="31" t="s">
        <v>429</v>
      </c>
      <c r="R88" s="31">
        <v>2</v>
      </c>
      <c r="S88" s="31">
        <v>100.2</v>
      </c>
      <c r="T88" s="31">
        <v>1</v>
      </c>
      <c r="U88" s="31">
        <v>100.2</v>
      </c>
      <c r="V88" s="31" t="s">
        <v>27</v>
      </c>
      <c r="W88" s="31" t="s">
        <v>141</v>
      </c>
      <c r="X88" s="31">
        <v>198</v>
      </c>
      <c r="Y88" s="31">
        <v>220</v>
      </c>
      <c r="Z88" s="31">
        <v>220</v>
      </c>
      <c r="AA88" s="34">
        <f t="shared" si="3"/>
        <v>220</v>
      </c>
      <c r="AB88" s="34">
        <v>180</v>
      </c>
      <c r="AC88" s="34"/>
      <c r="AD88" s="34"/>
      <c r="AE88" s="34" t="s">
        <v>126</v>
      </c>
      <c r="AF88" s="34" t="s">
        <v>1186</v>
      </c>
      <c r="AG88" s="34" t="s">
        <v>1183</v>
      </c>
      <c r="AH88" s="34" t="s">
        <v>1184</v>
      </c>
    </row>
    <row r="89" spans="2:34" ht="15">
      <c r="B89" s="31" t="s">
        <v>356</v>
      </c>
      <c r="C89" s="31" t="s">
        <v>1182</v>
      </c>
      <c r="D89" s="32" t="s">
        <v>1190</v>
      </c>
      <c r="E89" s="32" t="s">
        <v>825</v>
      </c>
      <c r="F89" s="32" t="s">
        <v>513</v>
      </c>
      <c r="G89" s="32" t="s">
        <v>16</v>
      </c>
      <c r="H89" s="31" t="s">
        <v>96</v>
      </c>
      <c r="I89" s="31" t="s">
        <v>26</v>
      </c>
      <c r="J89" s="31" t="s">
        <v>18</v>
      </c>
      <c r="K89" s="31"/>
      <c r="L89" s="31">
        <v>1986</v>
      </c>
      <c r="M89" s="31"/>
      <c r="N89" s="31"/>
      <c r="O89" s="31" t="s">
        <v>1182</v>
      </c>
      <c r="P89" s="31" t="s">
        <v>825</v>
      </c>
      <c r="Q89" s="31" t="s">
        <v>513</v>
      </c>
      <c r="R89" s="31">
        <v>2</v>
      </c>
      <c r="S89" s="31">
        <v>83.74</v>
      </c>
      <c r="T89" s="31">
        <v>1</v>
      </c>
      <c r="U89" s="31">
        <f aca="true" t="shared" si="4" ref="U89:U109">S89*T89</f>
        <v>83.74</v>
      </c>
      <c r="V89" s="31" t="s">
        <v>27</v>
      </c>
      <c r="W89" s="31" t="s">
        <v>57</v>
      </c>
      <c r="X89" s="31">
        <v>160</v>
      </c>
      <c r="Y89" s="31">
        <v>220</v>
      </c>
      <c r="Z89" s="31">
        <v>220</v>
      </c>
      <c r="AA89" s="34">
        <f t="shared" si="3"/>
        <v>220</v>
      </c>
      <c r="AB89" s="34">
        <v>152</v>
      </c>
      <c r="AC89" s="34"/>
      <c r="AD89" s="34"/>
      <c r="AE89" s="34" t="s">
        <v>126</v>
      </c>
      <c r="AF89" s="34">
        <v>400</v>
      </c>
      <c r="AG89" s="34" t="s">
        <v>1183</v>
      </c>
      <c r="AH89" s="34" t="s">
        <v>1184</v>
      </c>
    </row>
    <row r="90" spans="2:34" ht="15">
      <c r="B90" s="31" t="s">
        <v>356</v>
      </c>
      <c r="C90" s="31" t="s">
        <v>1182</v>
      </c>
      <c r="D90" s="32" t="s">
        <v>1191</v>
      </c>
      <c r="E90" s="32" t="s">
        <v>407</v>
      </c>
      <c r="F90" s="32" t="s">
        <v>825</v>
      </c>
      <c r="G90" s="32" t="s">
        <v>16</v>
      </c>
      <c r="H90" s="31" t="s">
        <v>96</v>
      </c>
      <c r="I90" s="31" t="s">
        <v>26</v>
      </c>
      <c r="J90" s="31" t="s">
        <v>18</v>
      </c>
      <c r="K90" s="31"/>
      <c r="L90" s="31">
        <v>1986</v>
      </c>
      <c r="M90" s="31"/>
      <c r="N90" s="31"/>
      <c r="O90" s="31" t="s">
        <v>1182</v>
      </c>
      <c r="P90" s="31" t="s">
        <v>407</v>
      </c>
      <c r="Q90" s="31" t="s">
        <v>825</v>
      </c>
      <c r="R90" s="31">
        <v>2</v>
      </c>
      <c r="S90" s="31">
        <v>103.35</v>
      </c>
      <c r="T90" s="31">
        <v>1</v>
      </c>
      <c r="U90" s="31">
        <f t="shared" si="4"/>
        <v>103.35</v>
      </c>
      <c r="V90" s="31" t="s">
        <v>27</v>
      </c>
      <c r="W90" s="31" t="s">
        <v>57</v>
      </c>
      <c r="X90" s="31"/>
      <c r="Y90" s="31">
        <v>220</v>
      </c>
      <c r="Z90" s="31">
        <v>220</v>
      </c>
      <c r="AA90" s="34">
        <f t="shared" si="3"/>
        <v>220</v>
      </c>
      <c r="AB90" s="34">
        <v>152</v>
      </c>
      <c r="AC90" s="34"/>
      <c r="AD90" s="34"/>
      <c r="AE90" s="34" t="s">
        <v>126</v>
      </c>
      <c r="AF90" s="34">
        <v>400</v>
      </c>
      <c r="AG90" s="34" t="s">
        <v>1183</v>
      </c>
      <c r="AH90" s="34" t="s">
        <v>1192</v>
      </c>
    </row>
    <row r="91" spans="2:34" ht="15">
      <c r="B91" s="31" t="s">
        <v>356</v>
      </c>
      <c r="C91" s="31" t="s">
        <v>1182</v>
      </c>
      <c r="D91" s="32" t="s">
        <v>1193</v>
      </c>
      <c r="E91" s="32" t="s">
        <v>825</v>
      </c>
      <c r="F91" s="32" t="s">
        <v>513</v>
      </c>
      <c r="G91" s="32" t="s">
        <v>16</v>
      </c>
      <c r="H91" s="42" t="s">
        <v>55</v>
      </c>
      <c r="I91" s="31" t="s">
        <v>26</v>
      </c>
      <c r="J91" s="31" t="s">
        <v>18</v>
      </c>
      <c r="K91" s="31"/>
      <c r="L91" s="31">
        <v>2012</v>
      </c>
      <c r="M91" s="31"/>
      <c r="N91" s="31"/>
      <c r="O91" s="31" t="s">
        <v>1182</v>
      </c>
      <c r="P91" s="31" t="s">
        <v>825</v>
      </c>
      <c r="Q91" s="31" t="s">
        <v>513</v>
      </c>
      <c r="R91" s="31">
        <v>2</v>
      </c>
      <c r="S91" s="31">
        <v>72.5</v>
      </c>
      <c r="T91" s="31">
        <v>1</v>
      </c>
      <c r="U91" s="31">
        <f>S91*T91</f>
        <v>72.5</v>
      </c>
      <c r="V91" s="31" t="s">
        <v>27</v>
      </c>
      <c r="W91" s="31" t="s">
        <v>57</v>
      </c>
      <c r="X91" s="31">
        <v>160</v>
      </c>
      <c r="Y91" s="31">
        <v>220</v>
      </c>
      <c r="Z91" s="31">
        <v>220</v>
      </c>
      <c r="AA91" s="34">
        <f t="shared" si="3"/>
        <v>220</v>
      </c>
      <c r="AB91" s="34">
        <v>180</v>
      </c>
      <c r="AC91" s="34"/>
      <c r="AD91" s="34"/>
      <c r="AE91" s="34" t="s">
        <v>126</v>
      </c>
      <c r="AF91" s="34">
        <v>455</v>
      </c>
      <c r="AG91" s="34" t="s">
        <v>1194</v>
      </c>
      <c r="AH91" s="34" t="s">
        <v>1184</v>
      </c>
    </row>
    <row r="92" spans="2:34" ht="15">
      <c r="B92" s="31" t="s">
        <v>356</v>
      </c>
      <c r="C92" s="31" t="s">
        <v>1182</v>
      </c>
      <c r="D92" s="32" t="s">
        <v>1195</v>
      </c>
      <c r="E92" s="32" t="s">
        <v>407</v>
      </c>
      <c r="F92" s="32" t="s">
        <v>825</v>
      </c>
      <c r="G92" s="32" t="s">
        <v>16</v>
      </c>
      <c r="H92" s="42" t="s">
        <v>55</v>
      </c>
      <c r="I92" s="31" t="s">
        <v>26</v>
      </c>
      <c r="J92" s="31" t="s">
        <v>18</v>
      </c>
      <c r="K92" s="31"/>
      <c r="L92" s="31">
        <v>2012</v>
      </c>
      <c r="M92" s="31"/>
      <c r="N92" s="31"/>
      <c r="O92" s="31" t="s">
        <v>1182</v>
      </c>
      <c r="P92" s="31" t="s">
        <v>407</v>
      </c>
      <c r="Q92" s="31" t="s">
        <v>825</v>
      </c>
      <c r="R92" s="31">
        <v>2</v>
      </c>
      <c r="S92" s="31">
        <v>103.35</v>
      </c>
      <c r="T92" s="31">
        <v>1</v>
      </c>
      <c r="U92" s="31">
        <f t="shared" si="4"/>
        <v>103.35</v>
      </c>
      <c r="V92" s="31" t="s">
        <v>27</v>
      </c>
      <c r="W92" s="31" t="s">
        <v>57</v>
      </c>
      <c r="X92" s="31">
        <v>241</v>
      </c>
      <c r="Y92" s="31">
        <v>220</v>
      </c>
      <c r="Z92" s="31">
        <v>220</v>
      </c>
      <c r="AA92" s="34">
        <f t="shared" si="3"/>
        <v>220</v>
      </c>
      <c r="AB92" s="34">
        <v>180</v>
      </c>
      <c r="AC92" s="34"/>
      <c r="AD92" s="34"/>
      <c r="AE92" s="34" t="s">
        <v>126</v>
      </c>
      <c r="AF92" s="34">
        <v>455</v>
      </c>
      <c r="AG92" s="34" t="s">
        <v>1194</v>
      </c>
      <c r="AH92" s="34" t="s">
        <v>1184</v>
      </c>
    </row>
    <row r="93" spans="2:34" ht="15">
      <c r="B93" s="31" t="s">
        <v>356</v>
      </c>
      <c r="C93" s="31" t="s">
        <v>1182</v>
      </c>
      <c r="D93" s="32" t="s">
        <v>1196</v>
      </c>
      <c r="E93" s="32" t="s">
        <v>1197</v>
      </c>
      <c r="F93" s="32" t="s">
        <v>407</v>
      </c>
      <c r="G93" s="32" t="s">
        <v>16</v>
      </c>
      <c r="H93" s="31" t="s">
        <v>17</v>
      </c>
      <c r="I93" s="31" t="s">
        <v>26</v>
      </c>
      <c r="J93" s="31" t="s">
        <v>18</v>
      </c>
      <c r="K93" s="31"/>
      <c r="L93" s="31">
        <v>1999</v>
      </c>
      <c r="M93" s="31"/>
      <c r="N93" s="31"/>
      <c r="O93" s="31" t="s">
        <v>1182</v>
      </c>
      <c r="P93" s="31" t="s">
        <v>1197</v>
      </c>
      <c r="Q93" s="31" t="s">
        <v>407</v>
      </c>
      <c r="R93" s="31">
        <v>2</v>
      </c>
      <c r="S93" s="31">
        <v>132.89</v>
      </c>
      <c r="T93" s="31">
        <v>1</v>
      </c>
      <c r="U93" s="31">
        <f t="shared" si="4"/>
        <v>132.89</v>
      </c>
      <c r="V93" s="31" t="s">
        <v>27</v>
      </c>
      <c r="W93" s="31" t="s">
        <v>163</v>
      </c>
      <c r="X93" s="31">
        <v>376</v>
      </c>
      <c r="Y93" s="31">
        <v>220</v>
      </c>
      <c r="Z93" s="31">
        <v>220</v>
      </c>
      <c r="AA93" s="34">
        <f t="shared" si="3"/>
        <v>220</v>
      </c>
      <c r="AB93" s="34">
        <v>152</v>
      </c>
      <c r="AC93" s="34"/>
      <c r="AD93" s="34"/>
      <c r="AE93" s="34" t="s">
        <v>126</v>
      </c>
      <c r="AF93" s="34">
        <v>498</v>
      </c>
      <c r="AG93" s="34" t="s">
        <v>1183</v>
      </c>
      <c r="AH93" s="34" t="s">
        <v>1184</v>
      </c>
    </row>
    <row r="94" spans="2:34" ht="15">
      <c r="B94" s="31" t="s">
        <v>356</v>
      </c>
      <c r="C94" s="31" t="s">
        <v>1182</v>
      </c>
      <c r="D94" s="32" t="s">
        <v>1198</v>
      </c>
      <c r="E94" s="32" t="s">
        <v>1197</v>
      </c>
      <c r="F94" s="32" t="s">
        <v>407</v>
      </c>
      <c r="G94" s="32" t="s">
        <v>16</v>
      </c>
      <c r="H94" s="31" t="s">
        <v>17</v>
      </c>
      <c r="I94" s="31" t="s">
        <v>26</v>
      </c>
      <c r="J94" s="31" t="s">
        <v>18</v>
      </c>
      <c r="K94" s="31"/>
      <c r="L94" s="31">
        <v>1979</v>
      </c>
      <c r="M94" s="31"/>
      <c r="N94" s="31"/>
      <c r="O94" s="31" t="s">
        <v>1182</v>
      </c>
      <c r="P94" s="31" t="s">
        <v>1197</v>
      </c>
      <c r="Q94" s="31" t="s">
        <v>407</v>
      </c>
      <c r="R94" s="31">
        <v>2</v>
      </c>
      <c r="S94" s="31">
        <v>133.75</v>
      </c>
      <c r="T94" s="31">
        <v>1</v>
      </c>
      <c r="U94" s="31">
        <f t="shared" si="4"/>
        <v>133.75</v>
      </c>
      <c r="V94" s="31" t="s">
        <v>27</v>
      </c>
      <c r="W94" s="31" t="s">
        <v>163</v>
      </c>
      <c r="X94" s="31">
        <v>496</v>
      </c>
      <c r="Y94" s="31">
        <v>220</v>
      </c>
      <c r="Z94" s="31">
        <v>220</v>
      </c>
      <c r="AA94" s="34">
        <f t="shared" si="3"/>
        <v>220</v>
      </c>
      <c r="AB94" s="34">
        <v>152</v>
      </c>
      <c r="AC94" s="34"/>
      <c r="AD94" s="34"/>
      <c r="AE94" s="34" t="s">
        <v>1199</v>
      </c>
      <c r="AF94" s="34" t="s">
        <v>1200</v>
      </c>
      <c r="AG94" s="34" t="s">
        <v>1183</v>
      </c>
      <c r="AH94" s="34" t="s">
        <v>1184</v>
      </c>
    </row>
    <row r="95" spans="2:34" ht="15">
      <c r="B95" s="31" t="s">
        <v>356</v>
      </c>
      <c r="C95" s="31" t="s">
        <v>1182</v>
      </c>
      <c r="D95" s="32" t="s">
        <v>1201</v>
      </c>
      <c r="E95" s="32" t="s">
        <v>1197</v>
      </c>
      <c r="F95" s="32" t="s">
        <v>598</v>
      </c>
      <c r="G95" s="32" t="s">
        <v>16</v>
      </c>
      <c r="H95" s="31" t="s">
        <v>96</v>
      </c>
      <c r="I95" s="31" t="s">
        <v>26</v>
      </c>
      <c r="J95" s="31" t="s">
        <v>18</v>
      </c>
      <c r="K95" s="31"/>
      <c r="L95" s="31">
        <v>1980</v>
      </c>
      <c r="M95" s="31"/>
      <c r="N95" s="31">
        <v>2008</v>
      </c>
      <c r="O95" s="31" t="s">
        <v>1182</v>
      </c>
      <c r="P95" s="31" t="s">
        <v>1197</v>
      </c>
      <c r="Q95" s="31" t="s">
        <v>598</v>
      </c>
      <c r="R95" s="31">
        <v>3</v>
      </c>
      <c r="S95" s="31">
        <v>220.25</v>
      </c>
      <c r="T95" s="31">
        <v>2</v>
      </c>
      <c r="U95" s="31">
        <f t="shared" si="4"/>
        <v>440.5</v>
      </c>
      <c r="V95" s="31" t="s">
        <v>27</v>
      </c>
      <c r="W95" s="31" t="s">
        <v>141</v>
      </c>
      <c r="X95" s="31">
        <v>586</v>
      </c>
      <c r="Y95" s="31">
        <v>220</v>
      </c>
      <c r="Z95" s="31">
        <v>220</v>
      </c>
      <c r="AA95" s="34">
        <f t="shared" si="3"/>
        <v>220</v>
      </c>
      <c r="AB95" s="34" t="s">
        <v>1202</v>
      </c>
      <c r="AC95" s="34"/>
      <c r="AD95" s="34"/>
      <c r="AE95" s="34" t="s">
        <v>1199</v>
      </c>
      <c r="AF95" s="34" t="s">
        <v>1203</v>
      </c>
      <c r="AG95" s="34" t="s">
        <v>1183</v>
      </c>
      <c r="AH95" s="34" t="s">
        <v>1184</v>
      </c>
    </row>
    <row r="96" spans="2:34" ht="15">
      <c r="B96" s="31" t="s">
        <v>356</v>
      </c>
      <c r="C96" s="31" t="s">
        <v>1182</v>
      </c>
      <c r="D96" s="32" t="s">
        <v>1204</v>
      </c>
      <c r="E96" s="32" t="s">
        <v>598</v>
      </c>
      <c r="F96" s="32" t="s">
        <v>597</v>
      </c>
      <c r="G96" s="32" t="s">
        <v>16</v>
      </c>
      <c r="H96" s="31" t="s">
        <v>96</v>
      </c>
      <c r="I96" s="31" t="s">
        <v>26</v>
      </c>
      <c r="J96" s="31" t="s">
        <v>18</v>
      </c>
      <c r="K96" s="31"/>
      <c r="L96" s="31">
        <v>1980</v>
      </c>
      <c r="M96" s="31"/>
      <c r="N96" s="31">
        <v>2012</v>
      </c>
      <c r="O96" s="31" t="s">
        <v>1182</v>
      </c>
      <c r="P96" s="31" t="s">
        <v>598</v>
      </c>
      <c r="Q96" s="31" t="s">
        <v>597</v>
      </c>
      <c r="R96" s="31">
        <v>2</v>
      </c>
      <c r="S96" s="31">
        <v>55.69</v>
      </c>
      <c r="T96" s="31">
        <v>2</v>
      </c>
      <c r="U96" s="31">
        <f t="shared" si="4"/>
        <v>111.38</v>
      </c>
      <c r="V96" s="31" t="s">
        <v>27</v>
      </c>
      <c r="W96" s="31" t="s">
        <v>57</v>
      </c>
      <c r="X96" s="31">
        <v>131</v>
      </c>
      <c r="Y96" s="31">
        <v>220</v>
      </c>
      <c r="Z96" s="31">
        <v>220</v>
      </c>
      <c r="AA96" s="34">
        <f t="shared" si="3"/>
        <v>220</v>
      </c>
      <c r="AB96" s="34" t="s">
        <v>1202</v>
      </c>
      <c r="AC96" s="34"/>
      <c r="AD96" s="34"/>
      <c r="AE96" s="34" t="s">
        <v>1205</v>
      </c>
      <c r="AF96" s="34" t="s">
        <v>1206</v>
      </c>
      <c r="AG96" s="34" t="s">
        <v>1183</v>
      </c>
      <c r="AH96" s="34" t="s">
        <v>1184</v>
      </c>
    </row>
    <row r="97" spans="2:34" ht="15">
      <c r="B97" s="31" t="s">
        <v>356</v>
      </c>
      <c r="C97" s="31" t="s">
        <v>1182</v>
      </c>
      <c r="D97" s="32" t="s">
        <v>1207</v>
      </c>
      <c r="E97" s="32" t="s">
        <v>1208</v>
      </c>
      <c r="F97" s="32" t="s">
        <v>597</v>
      </c>
      <c r="G97" s="32" t="s">
        <v>16</v>
      </c>
      <c r="H97" s="31" t="s">
        <v>96</v>
      </c>
      <c r="I97" s="31" t="s">
        <v>26</v>
      </c>
      <c r="J97" s="31" t="s">
        <v>18</v>
      </c>
      <c r="K97" s="31"/>
      <c r="L97" s="31">
        <v>1980</v>
      </c>
      <c r="M97" s="31"/>
      <c r="N97" s="31">
        <v>2013</v>
      </c>
      <c r="O97" s="31" t="s">
        <v>1182</v>
      </c>
      <c r="P97" s="31" t="s">
        <v>1208</v>
      </c>
      <c r="Q97" s="31" t="s">
        <v>597</v>
      </c>
      <c r="R97" s="31">
        <v>1</v>
      </c>
      <c r="S97" s="31">
        <v>48.9</v>
      </c>
      <c r="T97" s="31">
        <v>2</v>
      </c>
      <c r="U97" s="31">
        <f t="shared" si="4"/>
        <v>97.8</v>
      </c>
      <c r="V97" s="31" t="s">
        <v>27</v>
      </c>
      <c r="W97" s="31" t="s">
        <v>57</v>
      </c>
      <c r="X97" s="31">
        <v>116</v>
      </c>
      <c r="Y97" s="31">
        <v>220</v>
      </c>
      <c r="Z97" s="31">
        <v>220</v>
      </c>
      <c r="AA97" s="34">
        <f t="shared" si="3"/>
        <v>220</v>
      </c>
      <c r="AB97" s="34" t="s">
        <v>1202</v>
      </c>
      <c r="AC97" s="34"/>
      <c r="AD97" s="34"/>
      <c r="AE97" s="34" t="s">
        <v>1199</v>
      </c>
      <c r="AF97" s="34" t="s">
        <v>1209</v>
      </c>
      <c r="AG97" s="34" t="s">
        <v>1183</v>
      </c>
      <c r="AH97" s="34" t="s">
        <v>1184</v>
      </c>
    </row>
    <row r="98" spans="2:34" ht="15">
      <c r="B98" s="31" t="s">
        <v>356</v>
      </c>
      <c r="C98" s="31" t="s">
        <v>1182</v>
      </c>
      <c r="D98" s="32" t="s">
        <v>1210</v>
      </c>
      <c r="E98" s="32" t="s">
        <v>449</v>
      </c>
      <c r="F98" s="32" t="s">
        <v>1208</v>
      </c>
      <c r="G98" s="32" t="s">
        <v>16</v>
      </c>
      <c r="H98" s="31" t="s">
        <v>96</v>
      </c>
      <c r="I98" s="31" t="s">
        <v>26</v>
      </c>
      <c r="J98" s="31" t="s">
        <v>18</v>
      </c>
      <c r="K98" s="31"/>
      <c r="L98" s="31">
        <v>1980</v>
      </c>
      <c r="M98" s="31"/>
      <c r="N98" s="31">
        <v>2013</v>
      </c>
      <c r="O98" s="31" t="s">
        <v>1182</v>
      </c>
      <c r="P98" s="31" t="s">
        <v>449</v>
      </c>
      <c r="Q98" s="31" t="s">
        <v>1208</v>
      </c>
      <c r="R98" s="31">
        <v>2</v>
      </c>
      <c r="S98" s="31">
        <v>57.99</v>
      </c>
      <c r="T98" s="31">
        <v>2</v>
      </c>
      <c r="U98" s="31">
        <f t="shared" si="4"/>
        <v>115.98</v>
      </c>
      <c r="V98" s="31" t="s">
        <v>27</v>
      </c>
      <c r="W98" s="31" t="s">
        <v>57</v>
      </c>
      <c r="X98" s="31">
        <v>160</v>
      </c>
      <c r="Y98" s="31">
        <v>220</v>
      </c>
      <c r="Z98" s="31">
        <v>220</v>
      </c>
      <c r="AA98" s="34">
        <f t="shared" si="3"/>
        <v>220</v>
      </c>
      <c r="AB98" s="34" t="s">
        <v>1202</v>
      </c>
      <c r="AC98" s="34"/>
      <c r="AD98" s="34"/>
      <c r="AE98" s="34" t="s">
        <v>1211</v>
      </c>
      <c r="AF98" s="34" t="s">
        <v>1212</v>
      </c>
      <c r="AG98" s="34" t="s">
        <v>1183</v>
      </c>
      <c r="AH98" s="34" t="s">
        <v>1184</v>
      </c>
    </row>
    <row r="99" spans="2:34" ht="15">
      <c r="B99" s="31" t="s">
        <v>356</v>
      </c>
      <c r="C99" s="31" t="s">
        <v>1182</v>
      </c>
      <c r="D99" s="32" t="s">
        <v>1213</v>
      </c>
      <c r="E99" s="32" t="s">
        <v>449</v>
      </c>
      <c r="F99" s="32" t="s">
        <v>589</v>
      </c>
      <c r="G99" s="32" t="s">
        <v>16</v>
      </c>
      <c r="H99" s="31" t="s">
        <v>17</v>
      </c>
      <c r="I99" s="31" t="s">
        <v>26</v>
      </c>
      <c r="J99" s="31" t="s">
        <v>18</v>
      </c>
      <c r="K99" s="31"/>
      <c r="L99" s="31">
        <v>2000</v>
      </c>
      <c r="M99" s="31" t="s">
        <v>1672</v>
      </c>
      <c r="N99" s="31" t="s">
        <v>1673</v>
      </c>
      <c r="O99" s="31" t="s">
        <v>1182</v>
      </c>
      <c r="P99" s="31" t="s">
        <v>449</v>
      </c>
      <c r="Q99" s="31" t="s">
        <v>589</v>
      </c>
      <c r="R99" s="31">
        <v>1</v>
      </c>
      <c r="S99" s="31">
        <v>17.86</v>
      </c>
      <c r="T99" s="31">
        <v>2</v>
      </c>
      <c r="U99" s="31">
        <f t="shared" si="4"/>
        <v>35.72</v>
      </c>
      <c r="V99" s="31" t="s">
        <v>27</v>
      </c>
      <c r="W99" s="31" t="s">
        <v>57</v>
      </c>
      <c r="X99" s="31">
        <v>50</v>
      </c>
      <c r="Y99" s="31">
        <v>220</v>
      </c>
      <c r="Z99" s="31">
        <v>220</v>
      </c>
      <c r="AA99" s="34">
        <f t="shared" si="3"/>
        <v>220</v>
      </c>
      <c r="AB99" s="34" t="s">
        <v>1674</v>
      </c>
      <c r="AC99" s="34"/>
      <c r="AD99" s="34"/>
      <c r="AE99" s="34" t="s">
        <v>126</v>
      </c>
      <c r="AF99" s="34" t="s">
        <v>1215</v>
      </c>
      <c r="AG99" s="34" t="s">
        <v>1194</v>
      </c>
      <c r="AH99" s="34" t="s">
        <v>1184</v>
      </c>
    </row>
    <row r="100" spans="2:34" ht="15">
      <c r="B100" s="31" t="s">
        <v>356</v>
      </c>
      <c r="C100" s="31" t="s">
        <v>1182</v>
      </c>
      <c r="D100" s="32" t="s">
        <v>1216</v>
      </c>
      <c r="E100" s="32" t="s">
        <v>589</v>
      </c>
      <c r="F100" s="32" t="s">
        <v>34</v>
      </c>
      <c r="G100" s="32" t="s">
        <v>16</v>
      </c>
      <c r="H100" s="31" t="s">
        <v>17</v>
      </c>
      <c r="I100" s="31" t="s">
        <v>26</v>
      </c>
      <c r="J100" s="31" t="s">
        <v>18</v>
      </c>
      <c r="K100" s="31"/>
      <c r="L100" s="31">
        <v>1993</v>
      </c>
      <c r="M100" s="31"/>
      <c r="N100" s="31"/>
      <c r="O100" s="31" t="s">
        <v>1182</v>
      </c>
      <c r="P100" s="31" t="s">
        <v>589</v>
      </c>
      <c r="Q100" s="31" t="s">
        <v>34</v>
      </c>
      <c r="R100" s="31">
        <v>1</v>
      </c>
      <c r="S100" s="31">
        <v>10.58</v>
      </c>
      <c r="T100" s="31">
        <v>2</v>
      </c>
      <c r="U100" s="31">
        <f t="shared" si="4"/>
        <v>21.16</v>
      </c>
      <c r="V100" s="31" t="s">
        <v>27</v>
      </c>
      <c r="W100" s="31" t="s">
        <v>57</v>
      </c>
      <c r="X100" s="31">
        <v>38</v>
      </c>
      <c r="Y100" s="31">
        <v>220</v>
      </c>
      <c r="Z100" s="31">
        <v>220</v>
      </c>
      <c r="AA100" s="34">
        <f t="shared" si="3"/>
        <v>220</v>
      </c>
      <c r="AB100" s="34" t="s">
        <v>1202</v>
      </c>
      <c r="AC100" s="34"/>
      <c r="AD100" s="34"/>
      <c r="AE100" s="34" t="s">
        <v>126</v>
      </c>
      <c r="AF100" s="34">
        <v>498</v>
      </c>
      <c r="AG100" s="34" t="s">
        <v>1194</v>
      </c>
      <c r="AH100" s="34" t="s">
        <v>1184</v>
      </c>
    </row>
    <row r="101" spans="2:34" ht="15">
      <c r="B101" s="31" t="s">
        <v>356</v>
      </c>
      <c r="C101" s="31" t="s">
        <v>1182</v>
      </c>
      <c r="D101" s="32" t="s">
        <v>1675</v>
      </c>
      <c r="E101" s="32" t="s">
        <v>589</v>
      </c>
      <c r="F101" s="32" t="s">
        <v>1217</v>
      </c>
      <c r="G101" s="32" t="s">
        <v>16</v>
      </c>
      <c r="H101" s="31" t="s">
        <v>17</v>
      </c>
      <c r="I101" s="31" t="s">
        <v>26</v>
      </c>
      <c r="J101" s="31" t="s">
        <v>18</v>
      </c>
      <c r="K101" s="31"/>
      <c r="L101" s="31" t="s">
        <v>1676</v>
      </c>
      <c r="M101" s="31"/>
      <c r="N101" s="31">
        <v>2015</v>
      </c>
      <c r="O101" s="31" t="s">
        <v>1182</v>
      </c>
      <c r="P101" s="31" t="s">
        <v>589</v>
      </c>
      <c r="Q101" s="31" t="s">
        <v>1217</v>
      </c>
      <c r="R101" s="31">
        <v>1</v>
      </c>
      <c r="S101" s="31">
        <v>11.08</v>
      </c>
      <c r="T101" s="31">
        <v>2</v>
      </c>
      <c r="U101" s="31">
        <f>S101*T101</f>
        <v>22.16</v>
      </c>
      <c r="V101" s="31" t="s">
        <v>27</v>
      </c>
      <c r="W101" s="31" t="s">
        <v>57</v>
      </c>
      <c r="X101" s="31">
        <v>46</v>
      </c>
      <c r="Y101" s="31">
        <v>220</v>
      </c>
      <c r="Z101" s="31">
        <v>220</v>
      </c>
      <c r="AA101" s="34">
        <f t="shared" si="3"/>
        <v>220</v>
      </c>
      <c r="AB101" s="34">
        <v>180</v>
      </c>
      <c r="AC101" s="34"/>
      <c r="AD101" s="34"/>
      <c r="AE101" s="34" t="s">
        <v>126</v>
      </c>
      <c r="AF101" s="34" t="s">
        <v>1186</v>
      </c>
      <c r="AG101" s="34" t="s">
        <v>1183</v>
      </c>
      <c r="AH101" s="34" t="s">
        <v>1184</v>
      </c>
    </row>
    <row r="102" spans="2:34" ht="15">
      <c r="B102" s="31" t="s">
        <v>356</v>
      </c>
      <c r="C102" s="31" t="s">
        <v>1182</v>
      </c>
      <c r="D102" s="32" t="s">
        <v>1677</v>
      </c>
      <c r="E102" s="32" t="s">
        <v>456</v>
      </c>
      <c r="F102" s="32" t="s">
        <v>1188</v>
      </c>
      <c r="G102" s="32" t="s">
        <v>16</v>
      </c>
      <c r="H102" s="42" t="s">
        <v>55</v>
      </c>
      <c r="I102" s="31" t="s">
        <v>26</v>
      </c>
      <c r="J102" s="31" t="s">
        <v>18</v>
      </c>
      <c r="K102" s="31"/>
      <c r="L102" s="31">
        <v>2014</v>
      </c>
      <c r="M102" s="31"/>
      <c r="N102" s="31"/>
      <c r="O102" s="31" t="s">
        <v>1182</v>
      </c>
      <c r="P102" s="31" t="s">
        <v>456</v>
      </c>
      <c r="Q102" s="31" t="s">
        <v>1188</v>
      </c>
      <c r="R102" s="31"/>
      <c r="S102" s="31">
        <v>10.81</v>
      </c>
      <c r="T102" s="31">
        <v>1</v>
      </c>
      <c r="U102" s="31">
        <v>10.81</v>
      </c>
      <c r="V102" s="31" t="s">
        <v>27</v>
      </c>
      <c r="W102" s="31" t="s">
        <v>57</v>
      </c>
      <c r="X102" s="31">
        <v>36</v>
      </c>
      <c r="Y102" s="31">
        <v>220</v>
      </c>
      <c r="Z102" s="31">
        <v>220</v>
      </c>
      <c r="AA102" s="34">
        <f t="shared" si="3"/>
        <v>220</v>
      </c>
      <c r="AB102" s="34">
        <v>180</v>
      </c>
      <c r="AC102" s="34"/>
      <c r="AD102" s="34"/>
      <c r="AE102" s="39"/>
      <c r="AF102" s="39"/>
      <c r="AG102" s="34"/>
      <c r="AH102" s="34"/>
    </row>
    <row r="103" spans="2:34" ht="15">
      <c r="B103" s="31" t="s">
        <v>356</v>
      </c>
      <c r="C103" s="31" t="s">
        <v>1182</v>
      </c>
      <c r="D103" s="32" t="s">
        <v>1678</v>
      </c>
      <c r="E103" s="32" t="s">
        <v>1669</v>
      </c>
      <c r="F103" s="32" t="s">
        <v>1189</v>
      </c>
      <c r="G103" s="32" t="s">
        <v>16</v>
      </c>
      <c r="H103" s="31" t="s">
        <v>17</v>
      </c>
      <c r="I103" s="31" t="s">
        <v>26</v>
      </c>
      <c r="J103" s="31" t="s">
        <v>18</v>
      </c>
      <c r="K103" s="31"/>
      <c r="L103" s="31">
        <v>1992</v>
      </c>
      <c r="M103" s="31"/>
      <c r="N103" s="31">
        <v>2014</v>
      </c>
      <c r="O103" s="31" t="s">
        <v>1182</v>
      </c>
      <c r="P103" s="31" t="s">
        <v>589</v>
      </c>
      <c r="Q103" s="31" t="s">
        <v>1217</v>
      </c>
      <c r="R103" s="31">
        <v>1</v>
      </c>
      <c r="S103" s="31">
        <v>144.19</v>
      </c>
      <c r="T103" s="31">
        <v>1</v>
      </c>
      <c r="U103" s="31">
        <f>S103*T103</f>
        <v>144.19</v>
      </c>
      <c r="V103" s="31" t="s">
        <v>27</v>
      </c>
      <c r="W103" s="31" t="s">
        <v>57</v>
      </c>
      <c r="X103" s="31">
        <v>367</v>
      </c>
      <c r="Y103" s="31">
        <v>220</v>
      </c>
      <c r="Z103" s="31">
        <v>220</v>
      </c>
      <c r="AA103" s="34">
        <f t="shared" si="3"/>
        <v>220</v>
      </c>
      <c r="AB103" s="34">
        <v>180</v>
      </c>
      <c r="AC103" s="34"/>
      <c r="AD103" s="34"/>
      <c r="AE103" s="34" t="s">
        <v>126</v>
      </c>
      <c r="AF103" s="34" t="s">
        <v>1186</v>
      </c>
      <c r="AG103" s="34" t="s">
        <v>1183</v>
      </c>
      <c r="AH103" s="34" t="s">
        <v>1184</v>
      </c>
    </row>
    <row r="104" spans="2:34" ht="15">
      <c r="B104" s="31" t="s">
        <v>356</v>
      </c>
      <c r="C104" s="31" t="s">
        <v>1182</v>
      </c>
      <c r="D104" s="32" t="s">
        <v>1218</v>
      </c>
      <c r="E104" s="32" t="s">
        <v>1217</v>
      </c>
      <c r="F104" s="32" t="s">
        <v>25</v>
      </c>
      <c r="G104" s="32" t="s">
        <v>16</v>
      </c>
      <c r="H104" s="31" t="s">
        <v>96</v>
      </c>
      <c r="I104" s="31" t="s">
        <v>26</v>
      </c>
      <c r="J104" s="31" t="s">
        <v>18</v>
      </c>
      <c r="K104" s="31"/>
      <c r="L104" s="31">
        <v>1964</v>
      </c>
      <c r="M104" s="31"/>
      <c r="N104" s="31"/>
      <c r="O104" s="31" t="s">
        <v>1182</v>
      </c>
      <c r="P104" s="31" t="s">
        <v>1217</v>
      </c>
      <c r="Q104" s="31" t="s">
        <v>25</v>
      </c>
      <c r="R104" s="31">
        <v>1</v>
      </c>
      <c r="S104" s="31">
        <v>8.46</v>
      </c>
      <c r="T104" s="31">
        <v>2</v>
      </c>
      <c r="U104" s="31">
        <f t="shared" si="4"/>
        <v>16.92</v>
      </c>
      <c r="V104" s="31" t="s">
        <v>27</v>
      </c>
      <c r="W104" s="31" t="s">
        <v>57</v>
      </c>
      <c r="X104" s="31">
        <v>18</v>
      </c>
      <c r="Y104" s="31">
        <v>220</v>
      </c>
      <c r="Z104" s="31">
        <v>220</v>
      </c>
      <c r="AA104" s="34">
        <f t="shared" si="3"/>
        <v>220</v>
      </c>
      <c r="AB104" s="34" t="s">
        <v>1214</v>
      </c>
      <c r="AC104" s="34"/>
      <c r="AD104" s="34"/>
      <c r="AE104" s="34" t="s">
        <v>126</v>
      </c>
      <c r="AF104" s="34" t="s">
        <v>1215</v>
      </c>
      <c r="AG104" s="34" t="s">
        <v>1183</v>
      </c>
      <c r="AH104" s="34" t="s">
        <v>1184</v>
      </c>
    </row>
    <row r="105" spans="2:34" ht="15">
      <c r="B105" s="31" t="s">
        <v>356</v>
      </c>
      <c r="C105" s="31" t="s">
        <v>1182</v>
      </c>
      <c r="D105" s="32" t="s">
        <v>1679</v>
      </c>
      <c r="E105" s="32" t="s">
        <v>25</v>
      </c>
      <c r="F105" s="32" t="s">
        <v>871</v>
      </c>
      <c r="G105" s="32" t="s">
        <v>16</v>
      </c>
      <c r="H105" s="31" t="s">
        <v>17</v>
      </c>
      <c r="I105" s="31" t="s">
        <v>26</v>
      </c>
      <c r="J105" s="31" t="s">
        <v>18</v>
      </c>
      <c r="K105" s="31"/>
      <c r="L105" s="31">
        <v>1973</v>
      </c>
      <c r="M105" s="31"/>
      <c r="N105" s="31">
        <v>2013</v>
      </c>
      <c r="O105" s="31" t="s">
        <v>1182</v>
      </c>
      <c r="P105" s="31" t="s">
        <v>25</v>
      </c>
      <c r="Q105" s="31" t="s">
        <v>1219</v>
      </c>
      <c r="R105" s="31">
        <v>1</v>
      </c>
      <c r="S105" s="31">
        <v>5.87</v>
      </c>
      <c r="T105" s="31">
        <v>2</v>
      </c>
      <c r="U105" s="31">
        <f t="shared" si="4"/>
        <v>11.74</v>
      </c>
      <c r="V105" s="31" t="s">
        <v>27</v>
      </c>
      <c r="W105" s="31" t="s">
        <v>57</v>
      </c>
      <c r="X105" s="31">
        <v>26</v>
      </c>
      <c r="Y105" s="31">
        <v>220</v>
      </c>
      <c r="Z105" s="31">
        <v>220</v>
      </c>
      <c r="AA105" s="34">
        <f t="shared" si="3"/>
        <v>220</v>
      </c>
      <c r="AB105" s="34" t="s">
        <v>1214</v>
      </c>
      <c r="AC105" s="34"/>
      <c r="AD105" s="34"/>
      <c r="AE105" s="34" t="s">
        <v>126</v>
      </c>
      <c r="AF105" s="34" t="s">
        <v>1186</v>
      </c>
      <c r="AG105" s="34" t="s">
        <v>1183</v>
      </c>
      <c r="AH105" s="34" t="s">
        <v>1184</v>
      </c>
    </row>
    <row r="106" spans="2:34" ht="15">
      <c r="B106" s="31" t="s">
        <v>356</v>
      </c>
      <c r="C106" s="31" t="s">
        <v>1182</v>
      </c>
      <c r="D106" s="32" t="s">
        <v>1680</v>
      </c>
      <c r="E106" s="32" t="s">
        <v>25</v>
      </c>
      <c r="F106" s="32" t="s">
        <v>864</v>
      </c>
      <c r="G106" s="32" t="s">
        <v>16</v>
      </c>
      <c r="H106" s="31" t="s">
        <v>17</v>
      </c>
      <c r="I106" s="31" t="s">
        <v>26</v>
      </c>
      <c r="J106" s="31" t="s">
        <v>18</v>
      </c>
      <c r="K106" s="31"/>
      <c r="L106" s="31">
        <v>1973</v>
      </c>
      <c r="M106" s="31"/>
      <c r="N106" s="31"/>
      <c r="O106" s="31" t="s">
        <v>1182</v>
      </c>
      <c r="P106" s="31" t="s">
        <v>25</v>
      </c>
      <c r="Q106" s="31" t="s">
        <v>864</v>
      </c>
      <c r="R106" s="31">
        <v>1</v>
      </c>
      <c r="S106" s="31">
        <v>26.37</v>
      </c>
      <c r="T106" s="31">
        <v>2</v>
      </c>
      <c r="U106" s="31">
        <f>S106*T106</f>
        <v>52.74</v>
      </c>
      <c r="V106" s="31" t="s">
        <v>27</v>
      </c>
      <c r="W106" s="31" t="s">
        <v>57</v>
      </c>
      <c r="X106" s="31">
        <v>71</v>
      </c>
      <c r="Y106" s="31">
        <v>220</v>
      </c>
      <c r="Z106" s="31">
        <v>220</v>
      </c>
      <c r="AA106" s="34">
        <f t="shared" si="3"/>
        <v>220</v>
      </c>
      <c r="AB106" s="34">
        <v>152</v>
      </c>
      <c r="AC106" s="34"/>
      <c r="AD106" s="34"/>
      <c r="AE106" s="39"/>
      <c r="AF106" s="39"/>
      <c r="AG106" s="34"/>
      <c r="AH106" s="34"/>
    </row>
    <row r="107" spans="2:34" ht="15">
      <c r="B107" s="31" t="s">
        <v>356</v>
      </c>
      <c r="C107" s="31" t="s">
        <v>1182</v>
      </c>
      <c r="D107" s="32" t="s">
        <v>1681</v>
      </c>
      <c r="E107" s="32" t="s">
        <v>864</v>
      </c>
      <c r="F107" s="32" t="s">
        <v>871</v>
      </c>
      <c r="G107" s="32" t="s">
        <v>16</v>
      </c>
      <c r="H107" s="31" t="s">
        <v>17</v>
      </c>
      <c r="I107" s="31" t="s">
        <v>26</v>
      </c>
      <c r="J107" s="31" t="s">
        <v>18</v>
      </c>
      <c r="K107" s="31"/>
      <c r="L107" s="31">
        <v>1973</v>
      </c>
      <c r="M107" s="31"/>
      <c r="N107" s="31">
        <v>2013</v>
      </c>
      <c r="O107" s="31" t="s">
        <v>1182</v>
      </c>
      <c r="P107" s="31" t="s">
        <v>1219</v>
      </c>
      <c r="Q107" s="31" t="s">
        <v>864</v>
      </c>
      <c r="R107" s="31">
        <v>1</v>
      </c>
      <c r="S107" s="31">
        <v>20.5</v>
      </c>
      <c r="T107" s="31">
        <v>2</v>
      </c>
      <c r="U107" s="31">
        <f>S107*T107</f>
        <v>41</v>
      </c>
      <c r="V107" s="31" t="s">
        <v>27</v>
      </c>
      <c r="W107" s="31" t="s">
        <v>57</v>
      </c>
      <c r="X107" s="31">
        <v>45</v>
      </c>
      <c r="Y107" s="31">
        <v>220</v>
      </c>
      <c r="Z107" s="31">
        <v>220</v>
      </c>
      <c r="AA107" s="34">
        <f t="shared" si="3"/>
        <v>220</v>
      </c>
      <c r="AB107" s="34" t="s">
        <v>1214</v>
      </c>
      <c r="AC107" s="34"/>
      <c r="AD107" s="34"/>
      <c r="AE107" s="34" t="s">
        <v>126</v>
      </c>
      <c r="AF107" s="34">
        <v>490</v>
      </c>
      <c r="AG107" s="34" t="s">
        <v>1183</v>
      </c>
      <c r="AH107" s="34" t="s">
        <v>1184</v>
      </c>
    </row>
    <row r="108" spans="2:34" ht="15">
      <c r="B108" s="31" t="s">
        <v>356</v>
      </c>
      <c r="C108" s="31" t="s">
        <v>1182</v>
      </c>
      <c r="D108" s="32" t="s">
        <v>1220</v>
      </c>
      <c r="E108" s="32" t="s">
        <v>864</v>
      </c>
      <c r="F108" s="32" t="s">
        <v>68</v>
      </c>
      <c r="G108" s="32" t="s">
        <v>16</v>
      </c>
      <c r="H108" s="42" t="s">
        <v>55</v>
      </c>
      <c r="I108" s="31" t="s">
        <v>26</v>
      </c>
      <c r="J108" s="31" t="s">
        <v>18</v>
      </c>
      <c r="K108" s="31"/>
      <c r="L108" s="31">
        <v>2007</v>
      </c>
      <c r="M108" s="31"/>
      <c r="N108" s="31"/>
      <c r="O108" s="31" t="s">
        <v>1182</v>
      </c>
      <c r="P108" s="31" t="s">
        <v>864</v>
      </c>
      <c r="Q108" s="31" t="s">
        <v>68</v>
      </c>
      <c r="R108" s="31">
        <v>1</v>
      </c>
      <c r="S108" s="31">
        <v>48.92</v>
      </c>
      <c r="T108" s="31">
        <v>1</v>
      </c>
      <c r="U108" s="31">
        <f t="shared" si="4"/>
        <v>48.92</v>
      </c>
      <c r="V108" s="31" t="s">
        <v>27</v>
      </c>
      <c r="W108" s="31" t="s">
        <v>57</v>
      </c>
      <c r="X108" s="31">
        <v>119</v>
      </c>
      <c r="Y108" s="31">
        <v>220</v>
      </c>
      <c r="Z108" s="31">
        <v>220</v>
      </c>
      <c r="AA108" s="34">
        <f t="shared" si="3"/>
        <v>220</v>
      </c>
      <c r="AB108" s="34">
        <v>360</v>
      </c>
      <c r="AC108" s="34"/>
      <c r="AD108" s="34"/>
      <c r="AE108" s="34" t="s">
        <v>126</v>
      </c>
      <c r="AF108" s="34">
        <v>455</v>
      </c>
      <c r="AG108" s="34" t="s">
        <v>1194</v>
      </c>
      <c r="AH108" s="34" t="s">
        <v>1184</v>
      </c>
    </row>
    <row r="109" spans="2:34" ht="15">
      <c r="B109" s="31" t="s">
        <v>356</v>
      </c>
      <c r="C109" s="31" t="s">
        <v>1182</v>
      </c>
      <c r="D109" s="32" t="s">
        <v>1221</v>
      </c>
      <c r="E109" s="32" t="s">
        <v>864</v>
      </c>
      <c r="F109" s="32" t="s">
        <v>68</v>
      </c>
      <c r="G109" s="32" t="s">
        <v>16</v>
      </c>
      <c r="H109" s="42" t="s">
        <v>55</v>
      </c>
      <c r="I109" s="31" t="s">
        <v>26</v>
      </c>
      <c r="J109" s="31" t="s">
        <v>18</v>
      </c>
      <c r="K109" s="31"/>
      <c r="L109" s="31">
        <v>2007</v>
      </c>
      <c r="M109" s="31"/>
      <c r="N109" s="31"/>
      <c r="O109" s="31" t="s">
        <v>1182</v>
      </c>
      <c r="P109" s="31" t="s">
        <v>864</v>
      </c>
      <c r="Q109" s="31" t="s">
        <v>68</v>
      </c>
      <c r="R109" s="31">
        <v>1</v>
      </c>
      <c r="S109" s="31">
        <v>48.23</v>
      </c>
      <c r="T109" s="31">
        <v>2</v>
      </c>
      <c r="U109" s="31">
        <f t="shared" si="4"/>
        <v>96.46</v>
      </c>
      <c r="V109" s="31" t="s">
        <v>27</v>
      </c>
      <c r="W109" s="31" t="s">
        <v>57</v>
      </c>
      <c r="X109" s="31">
        <v>139</v>
      </c>
      <c r="Y109" s="31">
        <v>220</v>
      </c>
      <c r="Z109" s="31">
        <v>220</v>
      </c>
      <c r="AA109" s="34">
        <f t="shared" si="3"/>
        <v>220</v>
      </c>
      <c r="AB109" s="34" t="s">
        <v>444</v>
      </c>
      <c r="AC109" s="34"/>
      <c r="AD109" s="34"/>
      <c r="AE109" s="34" t="s">
        <v>1222</v>
      </c>
      <c r="AF109" s="34">
        <v>301</v>
      </c>
      <c r="AG109" s="34" t="s">
        <v>1183</v>
      </c>
      <c r="AH109" s="34" t="s">
        <v>1184</v>
      </c>
    </row>
    <row r="110" spans="2:34" ht="15">
      <c r="B110" s="31" t="s">
        <v>356</v>
      </c>
      <c r="C110" s="31" t="s">
        <v>1182</v>
      </c>
      <c r="D110" s="32" t="s">
        <v>1682</v>
      </c>
      <c r="E110" s="32" t="s">
        <v>1683</v>
      </c>
      <c r="F110" s="32" t="s">
        <v>1224</v>
      </c>
      <c r="G110" s="32" t="s">
        <v>16</v>
      </c>
      <c r="H110" s="31" t="s">
        <v>17</v>
      </c>
      <c r="I110" s="31" t="s">
        <v>26</v>
      </c>
      <c r="J110" s="31" t="s">
        <v>18</v>
      </c>
      <c r="K110" s="31"/>
      <c r="L110" s="31">
        <v>1972</v>
      </c>
      <c r="M110" s="31"/>
      <c r="N110" s="31"/>
      <c r="O110" s="31" t="s">
        <v>1182</v>
      </c>
      <c r="P110" s="31" t="s">
        <v>1683</v>
      </c>
      <c r="Q110" s="31" t="s">
        <v>1224</v>
      </c>
      <c r="R110" s="31">
        <v>1</v>
      </c>
      <c r="S110" s="31">
        <v>55.11</v>
      </c>
      <c r="T110" s="31">
        <v>1</v>
      </c>
      <c r="U110" s="31">
        <f>S110*T110</f>
        <v>55.11</v>
      </c>
      <c r="V110" s="31" t="s">
        <v>27</v>
      </c>
      <c r="W110" s="31" t="s">
        <v>57</v>
      </c>
      <c r="X110" s="31">
        <v>129</v>
      </c>
      <c r="Y110" s="31">
        <v>220</v>
      </c>
      <c r="Z110" s="31">
        <v>220</v>
      </c>
      <c r="AA110" s="34">
        <f t="shared" si="3"/>
        <v>220</v>
      </c>
      <c r="AB110" s="34">
        <v>152</v>
      </c>
      <c r="AC110" s="34"/>
      <c r="AD110" s="34"/>
      <c r="AE110" s="34" t="s">
        <v>1199</v>
      </c>
      <c r="AF110" s="34" t="s">
        <v>1225</v>
      </c>
      <c r="AG110" s="34" t="s">
        <v>1183</v>
      </c>
      <c r="AH110" s="34" t="s">
        <v>1184</v>
      </c>
    </row>
    <row r="111" spans="2:34" ht="15">
      <c r="B111" s="31" t="s">
        <v>356</v>
      </c>
      <c r="C111" s="31" t="s">
        <v>1182</v>
      </c>
      <c r="D111" s="32" t="s">
        <v>1223</v>
      </c>
      <c r="E111" s="32" t="s">
        <v>68</v>
      </c>
      <c r="F111" s="32" t="s">
        <v>1683</v>
      </c>
      <c r="G111" s="32" t="s">
        <v>16</v>
      </c>
      <c r="H111" s="31" t="s">
        <v>17</v>
      </c>
      <c r="I111" s="31" t="s">
        <v>26</v>
      </c>
      <c r="J111" s="31" t="s">
        <v>18</v>
      </c>
      <c r="K111" s="31"/>
      <c r="L111" s="31">
        <v>1972</v>
      </c>
      <c r="M111" s="31"/>
      <c r="N111" s="31"/>
      <c r="O111" s="31" t="s">
        <v>1182</v>
      </c>
      <c r="P111" s="31" t="s">
        <v>68</v>
      </c>
      <c r="Q111" s="31" t="s">
        <v>1683</v>
      </c>
      <c r="R111" s="31">
        <v>1</v>
      </c>
      <c r="S111" s="31">
        <v>28.9</v>
      </c>
      <c r="T111" s="31">
        <v>1</v>
      </c>
      <c r="U111" s="31">
        <f>S111*T111</f>
        <v>28.9</v>
      </c>
      <c r="V111" s="31" t="s">
        <v>27</v>
      </c>
      <c r="W111" s="31" t="s">
        <v>57</v>
      </c>
      <c r="X111" s="31">
        <v>84</v>
      </c>
      <c r="Y111" s="31">
        <v>220</v>
      </c>
      <c r="Z111" s="31">
        <v>220</v>
      </c>
      <c r="AA111" s="34">
        <f t="shared" si="3"/>
        <v>220</v>
      </c>
      <c r="AB111" s="34">
        <v>152</v>
      </c>
      <c r="AC111" s="34"/>
      <c r="AD111" s="34"/>
      <c r="AE111" s="34" t="s">
        <v>1199</v>
      </c>
      <c r="AF111" s="34" t="s">
        <v>1225</v>
      </c>
      <c r="AG111" s="34" t="s">
        <v>1183</v>
      </c>
      <c r="AH111" s="34" t="s">
        <v>1184</v>
      </c>
    </row>
    <row r="112" spans="2:34" ht="15">
      <c r="B112" s="31" t="s">
        <v>356</v>
      </c>
      <c r="C112" s="31" t="s">
        <v>1182</v>
      </c>
      <c r="D112" s="32" t="s">
        <v>1226</v>
      </c>
      <c r="E112" s="32" t="s">
        <v>68</v>
      </c>
      <c r="F112" s="32" t="s">
        <v>1227</v>
      </c>
      <c r="G112" s="32" t="s">
        <v>16</v>
      </c>
      <c r="H112" s="31" t="s">
        <v>17</v>
      </c>
      <c r="I112" s="31" t="s">
        <v>26</v>
      </c>
      <c r="J112" s="31" t="s">
        <v>18</v>
      </c>
      <c r="K112" s="31"/>
      <c r="L112" s="31">
        <v>1985</v>
      </c>
      <c r="M112" s="31"/>
      <c r="N112" s="31"/>
      <c r="O112" s="31" t="s">
        <v>1182</v>
      </c>
      <c r="P112" s="31" t="s">
        <v>68</v>
      </c>
      <c r="Q112" s="31" t="s">
        <v>1227</v>
      </c>
      <c r="R112" s="31">
        <v>1</v>
      </c>
      <c r="S112" s="31">
        <v>107.5</v>
      </c>
      <c r="T112" s="31">
        <v>1</v>
      </c>
      <c r="U112" s="31">
        <f aca="true" t="shared" si="5" ref="U112:U117">S112*T112</f>
        <v>107.5</v>
      </c>
      <c r="V112" s="31" t="s">
        <v>27</v>
      </c>
      <c r="W112" s="31" t="s">
        <v>57</v>
      </c>
      <c r="X112" s="31">
        <v>249</v>
      </c>
      <c r="Y112" s="31">
        <v>220</v>
      </c>
      <c r="Z112" s="31">
        <v>220</v>
      </c>
      <c r="AA112" s="34">
        <f t="shared" si="3"/>
        <v>220</v>
      </c>
      <c r="AB112" s="34">
        <v>152</v>
      </c>
      <c r="AC112" s="34"/>
      <c r="AD112" s="34"/>
      <c r="AE112" s="34" t="s">
        <v>1199</v>
      </c>
      <c r="AF112" s="34" t="s">
        <v>1225</v>
      </c>
      <c r="AG112" s="34" t="s">
        <v>1183</v>
      </c>
      <c r="AH112" s="34" t="s">
        <v>1184</v>
      </c>
    </row>
    <row r="113" spans="2:34" ht="15">
      <c r="B113" s="31" t="s">
        <v>356</v>
      </c>
      <c r="C113" s="31" t="s">
        <v>1182</v>
      </c>
      <c r="D113" s="32" t="s">
        <v>1228</v>
      </c>
      <c r="E113" s="32" t="s">
        <v>1227</v>
      </c>
      <c r="F113" s="32" t="s">
        <v>454</v>
      </c>
      <c r="G113" s="32" t="s">
        <v>16</v>
      </c>
      <c r="H113" s="31" t="s">
        <v>17</v>
      </c>
      <c r="I113" s="31" t="s">
        <v>26</v>
      </c>
      <c r="J113" s="31" t="s">
        <v>18</v>
      </c>
      <c r="K113" s="31"/>
      <c r="L113" s="31">
        <v>1985</v>
      </c>
      <c r="M113" s="31"/>
      <c r="N113" s="31">
        <v>2007</v>
      </c>
      <c r="O113" s="31" t="s">
        <v>1182</v>
      </c>
      <c r="P113" s="31" t="s">
        <v>1227</v>
      </c>
      <c r="Q113" s="31" t="s">
        <v>454</v>
      </c>
      <c r="R113" s="31">
        <v>1</v>
      </c>
      <c r="S113" s="31">
        <v>60.66</v>
      </c>
      <c r="T113" s="31">
        <v>1</v>
      </c>
      <c r="U113" s="31">
        <f t="shared" si="5"/>
        <v>60.66</v>
      </c>
      <c r="V113" s="31" t="s">
        <v>27</v>
      </c>
      <c r="W113" s="31" t="s">
        <v>57</v>
      </c>
      <c r="X113" s="31">
        <v>136</v>
      </c>
      <c r="Y113" s="31">
        <v>220</v>
      </c>
      <c r="Z113" s="31">
        <v>220</v>
      </c>
      <c r="AA113" s="34">
        <f t="shared" si="3"/>
        <v>220</v>
      </c>
      <c r="AB113" s="34">
        <v>152</v>
      </c>
      <c r="AC113" s="34"/>
      <c r="AD113" s="34"/>
      <c r="AE113" s="34" t="s">
        <v>126</v>
      </c>
      <c r="AF113" s="34">
        <v>442</v>
      </c>
      <c r="AG113" s="34" t="s">
        <v>1183</v>
      </c>
      <c r="AH113" s="34" t="s">
        <v>1184</v>
      </c>
    </row>
    <row r="114" spans="2:34" ht="15">
      <c r="B114" s="31" t="s">
        <v>356</v>
      </c>
      <c r="C114" s="31" t="s">
        <v>1182</v>
      </c>
      <c r="D114" s="32" t="s">
        <v>1229</v>
      </c>
      <c r="E114" s="32" t="s">
        <v>1224</v>
      </c>
      <c r="F114" s="32" t="s">
        <v>454</v>
      </c>
      <c r="G114" s="32" t="s">
        <v>16</v>
      </c>
      <c r="H114" s="31" t="s">
        <v>17</v>
      </c>
      <c r="I114" s="31" t="s">
        <v>26</v>
      </c>
      <c r="J114" s="31" t="s">
        <v>18</v>
      </c>
      <c r="K114" s="31"/>
      <c r="L114" s="31">
        <v>1972</v>
      </c>
      <c r="M114" s="31"/>
      <c r="N114" s="31"/>
      <c r="O114" s="31" t="s">
        <v>1182</v>
      </c>
      <c r="P114" s="31" t="s">
        <v>1224</v>
      </c>
      <c r="Q114" s="31" t="s">
        <v>454</v>
      </c>
      <c r="R114" s="31">
        <v>1</v>
      </c>
      <c r="S114" s="31">
        <v>83.21</v>
      </c>
      <c r="T114" s="31">
        <v>1</v>
      </c>
      <c r="U114" s="31">
        <f t="shared" si="5"/>
        <v>83.21</v>
      </c>
      <c r="V114" s="31" t="s">
        <v>27</v>
      </c>
      <c r="W114" s="31" t="s">
        <v>57</v>
      </c>
      <c r="X114" s="31">
        <v>195</v>
      </c>
      <c r="Y114" s="31">
        <v>220</v>
      </c>
      <c r="Z114" s="31">
        <v>220</v>
      </c>
      <c r="AA114" s="34">
        <f t="shared" si="3"/>
        <v>220</v>
      </c>
      <c r="AB114" s="34">
        <v>152</v>
      </c>
      <c r="AC114" s="34"/>
      <c r="AD114" s="34"/>
      <c r="AE114" s="34" t="s">
        <v>126</v>
      </c>
      <c r="AF114" s="34">
        <v>442</v>
      </c>
      <c r="AG114" s="34" t="s">
        <v>1183</v>
      </c>
      <c r="AH114" s="34" t="s">
        <v>1184</v>
      </c>
    </row>
    <row r="115" spans="2:34" ht="15">
      <c r="B115" s="31" t="s">
        <v>356</v>
      </c>
      <c r="C115" s="31" t="s">
        <v>1182</v>
      </c>
      <c r="D115" s="32" t="s">
        <v>1230</v>
      </c>
      <c r="E115" s="32" t="s">
        <v>454</v>
      </c>
      <c r="F115" s="32" t="s">
        <v>183</v>
      </c>
      <c r="G115" s="32" t="s">
        <v>16</v>
      </c>
      <c r="H115" s="31" t="s">
        <v>17</v>
      </c>
      <c r="I115" s="31" t="s">
        <v>26</v>
      </c>
      <c r="J115" s="31" t="s">
        <v>18</v>
      </c>
      <c r="K115" s="31"/>
      <c r="L115" s="31">
        <v>1973</v>
      </c>
      <c r="M115" s="31"/>
      <c r="N115" s="31">
        <v>2011</v>
      </c>
      <c r="O115" s="31" t="s">
        <v>1182</v>
      </c>
      <c r="P115" s="31" t="s">
        <v>454</v>
      </c>
      <c r="Q115" s="31" t="s">
        <v>183</v>
      </c>
      <c r="R115" s="31">
        <v>1</v>
      </c>
      <c r="S115" s="31">
        <v>55.19</v>
      </c>
      <c r="T115" s="31">
        <v>1</v>
      </c>
      <c r="U115" s="31">
        <f t="shared" si="5"/>
        <v>55.19</v>
      </c>
      <c r="V115" s="31" t="s">
        <v>27</v>
      </c>
      <c r="W115" s="31" t="s">
        <v>57</v>
      </c>
      <c r="X115" s="31">
        <v>135</v>
      </c>
      <c r="Y115" s="31">
        <v>220</v>
      </c>
      <c r="Z115" s="31">
        <v>220</v>
      </c>
      <c r="AA115" s="34">
        <f t="shared" si="3"/>
        <v>220</v>
      </c>
      <c r="AB115" s="34">
        <v>180</v>
      </c>
      <c r="AC115" s="34"/>
      <c r="AD115" s="34"/>
      <c r="AE115" s="34" t="s">
        <v>126</v>
      </c>
      <c r="AF115" s="34">
        <v>442</v>
      </c>
      <c r="AG115" s="34" t="s">
        <v>1183</v>
      </c>
      <c r="AH115" s="34" t="s">
        <v>1184</v>
      </c>
    </row>
    <row r="116" spans="2:34" ht="15">
      <c r="B116" s="31" t="s">
        <v>356</v>
      </c>
      <c r="C116" s="31" t="s">
        <v>1182</v>
      </c>
      <c r="D116" s="32" t="s">
        <v>1231</v>
      </c>
      <c r="E116" s="32" t="s">
        <v>183</v>
      </c>
      <c r="F116" s="32" t="s">
        <v>1030</v>
      </c>
      <c r="G116" s="32" t="s">
        <v>16</v>
      </c>
      <c r="H116" s="31" t="s">
        <v>17</v>
      </c>
      <c r="I116" s="31" t="s">
        <v>26</v>
      </c>
      <c r="J116" s="31" t="s">
        <v>18</v>
      </c>
      <c r="K116" s="31"/>
      <c r="L116" s="31">
        <v>1976</v>
      </c>
      <c r="M116" s="31"/>
      <c r="N116" s="31">
        <v>2011</v>
      </c>
      <c r="O116" s="31" t="s">
        <v>1182</v>
      </c>
      <c r="P116" s="31" t="s">
        <v>183</v>
      </c>
      <c r="Q116" s="31" t="s">
        <v>1030</v>
      </c>
      <c r="R116" s="31">
        <v>2</v>
      </c>
      <c r="S116" s="31">
        <v>155</v>
      </c>
      <c r="T116" s="31">
        <v>1</v>
      </c>
      <c r="U116" s="31">
        <f t="shared" si="5"/>
        <v>155</v>
      </c>
      <c r="V116" s="31" t="s">
        <v>27</v>
      </c>
      <c r="W116" s="31" t="s">
        <v>57</v>
      </c>
      <c r="X116" s="31">
        <v>366</v>
      </c>
      <c r="Y116" s="31">
        <v>220</v>
      </c>
      <c r="Z116" s="31">
        <v>220</v>
      </c>
      <c r="AA116" s="34">
        <f t="shared" si="3"/>
        <v>220</v>
      </c>
      <c r="AB116" s="34">
        <v>180</v>
      </c>
      <c r="AC116" s="34"/>
      <c r="AD116" s="34"/>
      <c r="AE116" s="34" t="s">
        <v>126</v>
      </c>
      <c r="AF116" s="34">
        <v>442</v>
      </c>
      <c r="AG116" s="34" t="s">
        <v>1183</v>
      </c>
      <c r="AH116" s="34" t="s">
        <v>1184</v>
      </c>
    </row>
    <row r="117" spans="2:34" ht="15">
      <c r="B117" s="31" t="s">
        <v>356</v>
      </c>
      <c r="C117" s="31" t="s">
        <v>1182</v>
      </c>
      <c r="D117" s="32" t="s">
        <v>1232</v>
      </c>
      <c r="E117" s="32" t="s">
        <v>434</v>
      </c>
      <c r="F117" s="32" t="s">
        <v>461</v>
      </c>
      <c r="G117" s="32" t="s">
        <v>16</v>
      </c>
      <c r="H117" s="31" t="s">
        <v>17</v>
      </c>
      <c r="I117" s="31" t="s">
        <v>26</v>
      </c>
      <c r="J117" s="31" t="s">
        <v>18</v>
      </c>
      <c r="K117" s="31"/>
      <c r="L117" s="31">
        <v>1973</v>
      </c>
      <c r="M117" s="31"/>
      <c r="N117" s="31"/>
      <c r="O117" s="31" t="s">
        <v>1182</v>
      </c>
      <c r="P117" s="31" t="s">
        <v>434</v>
      </c>
      <c r="Q117" s="31" t="s">
        <v>461</v>
      </c>
      <c r="R117" s="31">
        <v>4</v>
      </c>
      <c r="S117" s="31">
        <v>192.22</v>
      </c>
      <c r="T117" s="31">
        <v>2</v>
      </c>
      <c r="U117" s="31">
        <f t="shared" si="5"/>
        <v>384.44</v>
      </c>
      <c r="V117" s="31" t="s">
        <v>27</v>
      </c>
      <c r="W117" s="31" t="s">
        <v>57</v>
      </c>
      <c r="X117" s="31">
        <v>398</v>
      </c>
      <c r="Y117" s="31">
        <v>220</v>
      </c>
      <c r="Z117" s="31">
        <v>220</v>
      </c>
      <c r="AA117" s="34">
        <f t="shared" si="3"/>
        <v>220</v>
      </c>
      <c r="AB117" s="34" t="s">
        <v>1214</v>
      </c>
      <c r="AC117" s="34"/>
      <c r="AD117" s="34"/>
      <c r="AE117" s="34" t="s">
        <v>36</v>
      </c>
      <c r="AF117" s="34" t="s">
        <v>1233</v>
      </c>
      <c r="AG117" s="34" t="s">
        <v>1194</v>
      </c>
      <c r="AH117" s="34" t="s">
        <v>1184</v>
      </c>
    </row>
    <row r="118" spans="2:34" ht="15">
      <c r="B118" s="31" t="s">
        <v>356</v>
      </c>
      <c r="C118" s="31" t="s">
        <v>1182</v>
      </c>
      <c r="D118" s="32" t="s">
        <v>1234</v>
      </c>
      <c r="E118" s="32" t="s">
        <v>461</v>
      </c>
      <c r="F118" s="32" t="s">
        <v>864</v>
      </c>
      <c r="G118" s="32" t="s">
        <v>16</v>
      </c>
      <c r="H118" s="31" t="s">
        <v>17</v>
      </c>
      <c r="I118" s="31" t="s">
        <v>26</v>
      </c>
      <c r="J118" s="31" t="s">
        <v>18</v>
      </c>
      <c r="K118" s="31"/>
      <c r="L118" s="31">
        <v>1973</v>
      </c>
      <c r="M118" s="31"/>
      <c r="N118" s="31"/>
      <c r="O118" s="31" t="s">
        <v>1182</v>
      </c>
      <c r="P118" s="31" t="s">
        <v>461</v>
      </c>
      <c r="Q118" s="31" t="s">
        <v>864</v>
      </c>
      <c r="R118" s="31">
        <v>1</v>
      </c>
      <c r="S118" s="31">
        <v>113.62</v>
      </c>
      <c r="T118" s="31">
        <v>2</v>
      </c>
      <c r="U118" s="31">
        <v>227.24</v>
      </c>
      <c r="V118" s="31" t="s">
        <v>27</v>
      </c>
      <c r="W118" s="31" t="s">
        <v>57</v>
      </c>
      <c r="X118" s="31">
        <v>31</v>
      </c>
      <c r="Y118" s="31">
        <v>220</v>
      </c>
      <c r="Z118" s="31">
        <v>220</v>
      </c>
      <c r="AA118" s="34">
        <f t="shared" si="3"/>
        <v>220</v>
      </c>
      <c r="AB118" s="34" t="s">
        <v>1214</v>
      </c>
      <c r="AC118" s="34"/>
      <c r="AD118" s="34"/>
      <c r="AE118" s="34" t="s">
        <v>36</v>
      </c>
      <c r="AF118" s="34" t="s">
        <v>1233</v>
      </c>
      <c r="AG118" s="34" t="s">
        <v>1183</v>
      </c>
      <c r="AH118" s="34" t="s">
        <v>1184</v>
      </c>
    </row>
    <row r="119" spans="2:34" ht="15">
      <c r="B119" s="31" t="s">
        <v>356</v>
      </c>
      <c r="C119" s="31" t="s">
        <v>1182</v>
      </c>
      <c r="D119" s="32" t="s">
        <v>1235</v>
      </c>
      <c r="E119" s="32" t="s">
        <v>434</v>
      </c>
      <c r="F119" s="32" t="s">
        <v>98</v>
      </c>
      <c r="G119" s="32" t="s">
        <v>16</v>
      </c>
      <c r="H119" s="31" t="s">
        <v>17</v>
      </c>
      <c r="I119" s="31" t="s">
        <v>26</v>
      </c>
      <c r="J119" s="31" t="s">
        <v>18</v>
      </c>
      <c r="K119" s="31"/>
      <c r="L119" s="31">
        <v>1973</v>
      </c>
      <c r="M119" s="31"/>
      <c r="N119" s="31"/>
      <c r="O119" s="31" t="s">
        <v>1182</v>
      </c>
      <c r="P119" s="31" t="s">
        <v>434</v>
      </c>
      <c r="Q119" s="31" t="s">
        <v>98</v>
      </c>
      <c r="R119" s="31">
        <v>2</v>
      </c>
      <c r="S119" s="31">
        <v>66.919</v>
      </c>
      <c r="T119" s="31">
        <v>2</v>
      </c>
      <c r="U119" s="31">
        <f>S119*T119</f>
        <v>133.838</v>
      </c>
      <c r="V119" s="31" t="s">
        <v>27</v>
      </c>
      <c r="W119" s="31" t="s">
        <v>57</v>
      </c>
      <c r="X119" s="31">
        <v>137</v>
      </c>
      <c r="Y119" s="31">
        <v>220</v>
      </c>
      <c r="Z119" s="31">
        <v>220</v>
      </c>
      <c r="AA119" s="34">
        <f t="shared" si="3"/>
        <v>220</v>
      </c>
      <c r="AB119" s="34" t="s">
        <v>1214</v>
      </c>
      <c r="AC119" s="34"/>
      <c r="AD119" s="34"/>
      <c r="AE119" s="34" t="s">
        <v>36</v>
      </c>
      <c r="AF119" s="34" t="s">
        <v>1233</v>
      </c>
      <c r="AG119" s="34" t="s">
        <v>1183</v>
      </c>
      <c r="AH119" s="34" t="s">
        <v>1184</v>
      </c>
    </row>
    <row r="120" spans="2:34" ht="15">
      <c r="B120" s="31" t="s">
        <v>356</v>
      </c>
      <c r="C120" s="31" t="s">
        <v>1182</v>
      </c>
      <c r="D120" s="32" t="s">
        <v>1236</v>
      </c>
      <c r="E120" s="32" t="s">
        <v>98</v>
      </c>
      <c r="F120" s="32" t="s">
        <v>454</v>
      </c>
      <c r="G120" s="32" t="s">
        <v>16</v>
      </c>
      <c r="H120" s="31" t="s">
        <v>17</v>
      </c>
      <c r="I120" s="31" t="s">
        <v>26</v>
      </c>
      <c r="J120" s="31" t="s">
        <v>18</v>
      </c>
      <c r="K120" s="31"/>
      <c r="L120" s="31">
        <v>1983</v>
      </c>
      <c r="M120" s="31"/>
      <c r="N120" s="31"/>
      <c r="O120" s="31" t="s">
        <v>1182</v>
      </c>
      <c r="P120" s="31" t="s">
        <v>98</v>
      </c>
      <c r="Q120" s="31" t="s">
        <v>454</v>
      </c>
      <c r="R120" s="31">
        <v>2</v>
      </c>
      <c r="S120" s="31">
        <v>181.88</v>
      </c>
      <c r="T120" s="31">
        <v>2</v>
      </c>
      <c r="U120" s="31">
        <v>362.64</v>
      </c>
      <c r="V120" s="31" t="s">
        <v>27</v>
      </c>
      <c r="W120" s="31" t="s">
        <v>57</v>
      </c>
      <c r="X120" s="31">
        <v>201</v>
      </c>
      <c r="Y120" s="31">
        <v>220</v>
      </c>
      <c r="Z120" s="31">
        <v>220</v>
      </c>
      <c r="AA120" s="34">
        <f t="shared" si="3"/>
        <v>220</v>
      </c>
      <c r="AB120" s="34" t="s">
        <v>1214</v>
      </c>
      <c r="AC120" s="34"/>
      <c r="AD120" s="34"/>
      <c r="AE120" s="34" t="s">
        <v>36</v>
      </c>
      <c r="AF120" s="34" t="s">
        <v>1233</v>
      </c>
      <c r="AG120" s="34" t="s">
        <v>1183</v>
      </c>
      <c r="AH120" s="34" t="s">
        <v>1184</v>
      </c>
    </row>
    <row r="121" spans="2:34" ht="15">
      <c r="B121" s="31" t="s">
        <v>356</v>
      </c>
      <c r="C121" s="31" t="s">
        <v>1182</v>
      </c>
      <c r="D121" s="32" t="s">
        <v>1237</v>
      </c>
      <c r="E121" s="32" t="s">
        <v>434</v>
      </c>
      <c r="F121" s="32" t="s">
        <v>50</v>
      </c>
      <c r="G121" s="32" t="s">
        <v>16</v>
      </c>
      <c r="H121" s="31" t="s">
        <v>17</v>
      </c>
      <c r="I121" s="31" t="s">
        <v>26</v>
      </c>
      <c r="J121" s="31" t="s">
        <v>18</v>
      </c>
      <c r="K121" s="31"/>
      <c r="L121" s="31">
        <v>1983</v>
      </c>
      <c r="M121" s="31"/>
      <c r="N121" s="31"/>
      <c r="O121" s="31" t="s">
        <v>1182</v>
      </c>
      <c r="P121" s="31" t="s">
        <v>434</v>
      </c>
      <c r="Q121" s="31" t="s">
        <v>50</v>
      </c>
      <c r="R121" s="31">
        <v>4</v>
      </c>
      <c r="S121" s="31">
        <v>194.82</v>
      </c>
      <c r="T121" s="31">
        <v>2</v>
      </c>
      <c r="U121" s="31">
        <f>S121*T121</f>
        <v>389.64</v>
      </c>
      <c r="V121" s="31" t="s">
        <v>27</v>
      </c>
      <c r="W121" s="31" t="s">
        <v>57</v>
      </c>
      <c r="X121" s="31">
        <v>401</v>
      </c>
      <c r="Y121" s="31">
        <v>220</v>
      </c>
      <c r="Z121" s="31">
        <v>220</v>
      </c>
      <c r="AA121" s="34">
        <f t="shared" si="3"/>
        <v>220</v>
      </c>
      <c r="AB121" s="34" t="s">
        <v>1214</v>
      </c>
      <c r="AC121" s="34"/>
      <c r="AD121" s="34"/>
      <c r="AE121" s="34" t="s">
        <v>36</v>
      </c>
      <c r="AF121" s="34" t="s">
        <v>1233</v>
      </c>
      <c r="AG121" s="34" t="s">
        <v>1194</v>
      </c>
      <c r="AH121" s="34" t="s">
        <v>1184</v>
      </c>
    </row>
    <row r="122" spans="2:34" ht="15">
      <c r="B122" s="31" t="s">
        <v>356</v>
      </c>
      <c r="C122" s="31" t="s">
        <v>1182</v>
      </c>
      <c r="D122" s="32" t="s">
        <v>1238</v>
      </c>
      <c r="E122" s="32" t="s">
        <v>50</v>
      </c>
      <c r="F122" s="32" t="s">
        <v>30</v>
      </c>
      <c r="G122" s="32" t="s">
        <v>16</v>
      </c>
      <c r="H122" s="31" t="s">
        <v>17</v>
      </c>
      <c r="I122" s="31" t="s">
        <v>26</v>
      </c>
      <c r="J122" s="31" t="s">
        <v>18</v>
      </c>
      <c r="K122" s="31"/>
      <c r="L122" s="31">
        <v>1983</v>
      </c>
      <c r="M122" s="31"/>
      <c r="N122" s="31"/>
      <c r="O122" s="31" t="s">
        <v>1182</v>
      </c>
      <c r="P122" s="31" t="s">
        <v>50</v>
      </c>
      <c r="Q122" s="31" t="s">
        <v>30</v>
      </c>
      <c r="R122" s="31">
        <v>1</v>
      </c>
      <c r="S122" s="31">
        <v>72.72</v>
      </c>
      <c r="T122" s="31">
        <v>2</v>
      </c>
      <c r="U122" s="31">
        <v>145.44</v>
      </c>
      <c r="V122" s="31" t="s">
        <v>27</v>
      </c>
      <c r="W122" s="31" t="s">
        <v>57</v>
      </c>
      <c r="X122" s="31">
        <v>56</v>
      </c>
      <c r="Y122" s="31">
        <v>220</v>
      </c>
      <c r="Z122" s="31">
        <v>220</v>
      </c>
      <c r="AA122" s="34">
        <f t="shared" si="3"/>
        <v>220</v>
      </c>
      <c r="AB122" s="34" t="s">
        <v>1214</v>
      </c>
      <c r="AC122" s="34"/>
      <c r="AD122" s="34"/>
      <c r="AE122" s="34" t="s">
        <v>36</v>
      </c>
      <c r="AF122" s="34" t="s">
        <v>1233</v>
      </c>
      <c r="AG122" s="34" t="s">
        <v>1194</v>
      </c>
      <c r="AH122" s="34" t="s">
        <v>1184</v>
      </c>
    </row>
    <row r="123" spans="2:34" ht="15">
      <c r="B123" s="31" t="s">
        <v>356</v>
      </c>
      <c r="C123" s="31" t="s">
        <v>1182</v>
      </c>
      <c r="D123" s="32" t="s">
        <v>1239</v>
      </c>
      <c r="E123" s="32" t="s">
        <v>50</v>
      </c>
      <c r="F123" s="32" t="s">
        <v>461</v>
      </c>
      <c r="G123" s="32" t="s">
        <v>16</v>
      </c>
      <c r="H123" s="31" t="s">
        <v>17</v>
      </c>
      <c r="I123" s="31" t="s">
        <v>26</v>
      </c>
      <c r="J123" s="31" t="s">
        <v>18</v>
      </c>
      <c r="K123" s="31"/>
      <c r="L123" s="31">
        <v>1984</v>
      </c>
      <c r="M123" s="31"/>
      <c r="N123" s="31">
        <v>2013</v>
      </c>
      <c r="O123" s="31" t="s">
        <v>1182</v>
      </c>
      <c r="P123" s="31" t="s">
        <v>50</v>
      </c>
      <c r="Q123" s="31" t="s">
        <v>461</v>
      </c>
      <c r="R123" s="31">
        <v>1</v>
      </c>
      <c r="S123" s="31">
        <v>13.46</v>
      </c>
      <c r="T123" s="31">
        <v>1</v>
      </c>
      <c r="U123" s="31">
        <f>S123*T123</f>
        <v>13.46</v>
      </c>
      <c r="V123" s="31" t="s">
        <v>27</v>
      </c>
      <c r="W123" s="31" t="s">
        <v>57</v>
      </c>
      <c r="X123" s="31">
        <v>34</v>
      </c>
      <c r="Y123" s="31">
        <v>220</v>
      </c>
      <c r="Z123" s="31">
        <v>220</v>
      </c>
      <c r="AA123" s="34">
        <f t="shared" si="3"/>
        <v>220</v>
      </c>
      <c r="AB123" s="34">
        <v>228</v>
      </c>
      <c r="AC123" s="34"/>
      <c r="AD123" s="34"/>
      <c r="AE123" s="34" t="s">
        <v>36</v>
      </c>
      <c r="AF123" s="34">
        <v>726</v>
      </c>
      <c r="AG123" s="34" t="s">
        <v>1194</v>
      </c>
      <c r="AH123" s="34" t="s">
        <v>1184</v>
      </c>
    </row>
    <row r="124" spans="2:34" ht="15">
      <c r="B124" s="31" t="s">
        <v>356</v>
      </c>
      <c r="C124" s="31" t="s">
        <v>1182</v>
      </c>
      <c r="D124" s="32" t="s">
        <v>1240</v>
      </c>
      <c r="E124" s="32" t="s">
        <v>434</v>
      </c>
      <c r="F124" s="32" t="s">
        <v>639</v>
      </c>
      <c r="G124" s="32" t="s">
        <v>16</v>
      </c>
      <c r="H124" s="31" t="s">
        <v>17</v>
      </c>
      <c r="I124" s="31" t="s">
        <v>26</v>
      </c>
      <c r="J124" s="31" t="s">
        <v>18</v>
      </c>
      <c r="K124" s="31"/>
      <c r="L124" s="31">
        <v>1991</v>
      </c>
      <c r="M124" s="31"/>
      <c r="N124" s="31"/>
      <c r="O124" s="31" t="s">
        <v>1182</v>
      </c>
      <c r="P124" s="31" t="s">
        <v>434</v>
      </c>
      <c r="Q124" s="31" t="s">
        <v>639</v>
      </c>
      <c r="R124" s="31">
        <v>2</v>
      </c>
      <c r="S124" s="31">
        <v>76.59</v>
      </c>
      <c r="T124" s="31">
        <v>1</v>
      </c>
      <c r="U124" s="31">
        <f>S124*T124</f>
        <v>76.59</v>
      </c>
      <c r="V124" s="31" t="s">
        <v>27</v>
      </c>
      <c r="W124" s="31" t="s">
        <v>57</v>
      </c>
      <c r="X124" s="31">
        <v>156</v>
      </c>
      <c r="Y124" s="31">
        <v>220</v>
      </c>
      <c r="Z124" s="31">
        <v>220</v>
      </c>
      <c r="AA124" s="34">
        <f t="shared" si="3"/>
        <v>220</v>
      </c>
      <c r="AB124" s="34">
        <v>152</v>
      </c>
      <c r="AC124" s="34"/>
      <c r="AD124" s="34"/>
      <c r="AE124" s="34" t="s">
        <v>36</v>
      </c>
      <c r="AF124" s="34">
        <v>591.6</v>
      </c>
      <c r="AG124" s="34" t="s">
        <v>1194</v>
      </c>
      <c r="AH124" s="34" t="s">
        <v>1184</v>
      </c>
    </row>
    <row r="125" spans="2:34" ht="15">
      <c r="B125" s="31" t="s">
        <v>356</v>
      </c>
      <c r="C125" s="31" t="s">
        <v>1182</v>
      </c>
      <c r="D125" s="32" t="s">
        <v>1241</v>
      </c>
      <c r="E125" s="32" t="s">
        <v>639</v>
      </c>
      <c r="F125" s="32" t="s">
        <v>1242</v>
      </c>
      <c r="G125" s="32" t="s">
        <v>16</v>
      </c>
      <c r="H125" s="31" t="s">
        <v>17</v>
      </c>
      <c r="I125" s="31" t="s">
        <v>26</v>
      </c>
      <c r="J125" s="31" t="s">
        <v>18</v>
      </c>
      <c r="K125" s="31"/>
      <c r="L125" s="31">
        <v>1991</v>
      </c>
      <c r="M125" s="31"/>
      <c r="N125" s="31">
        <v>2013</v>
      </c>
      <c r="O125" s="31" t="s">
        <v>1182</v>
      </c>
      <c r="P125" s="31" t="s">
        <v>639</v>
      </c>
      <c r="Q125" s="31" t="s">
        <v>1242</v>
      </c>
      <c r="R125" s="31">
        <v>2</v>
      </c>
      <c r="S125" s="31">
        <v>166.06</v>
      </c>
      <c r="T125" s="31">
        <v>1</v>
      </c>
      <c r="U125" s="31">
        <v>166.06</v>
      </c>
      <c r="V125" s="31" t="s">
        <v>27</v>
      </c>
      <c r="W125" s="31" t="s">
        <v>57</v>
      </c>
      <c r="X125" s="31">
        <v>409</v>
      </c>
      <c r="Y125" s="31">
        <v>220</v>
      </c>
      <c r="Z125" s="31">
        <v>220</v>
      </c>
      <c r="AA125" s="34">
        <f t="shared" si="3"/>
        <v>220</v>
      </c>
      <c r="AB125" s="34">
        <v>152</v>
      </c>
      <c r="AC125" s="34"/>
      <c r="AD125" s="34"/>
      <c r="AE125" s="34" t="s">
        <v>36</v>
      </c>
      <c r="AF125" s="34">
        <v>591.6</v>
      </c>
      <c r="AG125" s="34" t="s">
        <v>1183</v>
      </c>
      <c r="AH125" s="34" t="s">
        <v>1184</v>
      </c>
    </row>
    <row r="126" spans="2:34" ht="15">
      <c r="B126" s="31" t="s">
        <v>356</v>
      </c>
      <c r="C126" s="31" t="s">
        <v>1182</v>
      </c>
      <c r="D126" s="32" t="s">
        <v>1243</v>
      </c>
      <c r="E126" s="32" t="s">
        <v>1242</v>
      </c>
      <c r="F126" s="32" t="s">
        <v>446</v>
      </c>
      <c r="G126" s="32" t="s">
        <v>16</v>
      </c>
      <c r="H126" s="31" t="s">
        <v>17</v>
      </c>
      <c r="I126" s="31" t="s">
        <v>26</v>
      </c>
      <c r="J126" s="31" t="s">
        <v>18</v>
      </c>
      <c r="K126" s="31"/>
      <c r="L126" s="31">
        <v>1991</v>
      </c>
      <c r="M126" s="31"/>
      <c r="N126" s="31">
        <v>2013</v>
      </c>
      <c r="O126" s="31" t="s">
        <v>1182</v>
      </c>
      <c r="P126" s="31" t="s">
        <v>1242</v>
      </c>
      <c r="Q126" s="31" t="s">
        <v>446</v>
      </c>
      <c r="R126" s="31">
        <v>1</v>
      </c>
      <c r="S126" s="31">
        <v>73.44</v>
      </c>
      <c r="T126" s="31">
        <v>1</v>
      </c>
      <c r="U126" s="31">
        <f aca="true" t="shared" si="6" ref="U126:U150">S126*T126</f>
        <v>73.44</v>
      </c>
      <c r="V126" s="31" t="s">
        <v>27</v>
      </c>
      <c r="W126" s="31" t="s">
        <v>57</v>
      </c>
      <c r="X126" s="31">
        <v>149</v>
      </c>
      <c r="Y126" s="31">
        <v>220</v>
      </c>
      <c r="Z126" s="31">
        <v>220</v>
      </c>
      <c r="AA126" s="34">
        <f t="shared" si="3"/>
        <v>220</v>
      </c>
      <c r="AB126" s="34">
        <v>152</v>
      </c>
      <c r="AC126" s="34"/>
      <c r="AD126" s="34"/>
      <c r="AE126" s="34" t="s">
        <v>36</v>
      </c>
      <c r="AF126" s="34">
        <v>591.6</v>
      </c>
      <c r="AG126" s="34" t="s">
        <v>1183</v>
      </c>
      <c r="AH126" s="34" t="s">
        <v>1184</v>
      </c>
    </row>
    <row r="127" spans="2:34" ht="15">
      <c r="B127" s="31" t="s">
        <v>356</v>
      </c>
      <c r="C127" s="31" t="s">
        <v>1182</v>
      </c>
      <c r="D127" s="32" t="s">
        <v>1244</v>
      </c>
      <c r="E127" s="32" t="s">
        <v>1245</v>
      </c>
      <c r="F127" s="32" t="s">
        <v>1684</v>
      </c>
      <c r="G127" s="32" t="s">
        <v>16</v>
      </c>
      <c r="H127" s="31" t="s">
        <v>96</v>
      </c>
      <c r="I127" s="31" t="s">
        <v>26</v>
      </c>
      <c r="J127" s="31" t="s">
        <v>18</v>
      </c>
      <c r="K127" s="31"/>
      <c r="L127" s="31">
        <v>1988</v>
      </c>
      <c r="M127" s="31">
        <v>1</v>
      </c>
      <c r="N127" s="31">
        <v>2016</v>
      </c>
      <c r="O127" s="31" t="s">
        <v>1182</v>
      </c>
      <c r="P127" s="31" t="s">
        <v>1245</v>
      </c>
      <c r="Q127" s="31" t="s">
        <v>1684</v>
      </c>
      <c r="R127" s="31">
        <v>1</v>
      </c>
      <c r="S127" s="31">
        <v>92.68</v>
      </c>
      <c r="T127" s="31">
        <v>1</v>
      </c>
      <c r="U127" s="31">
        <v>92.68</v>
      </c>
      <c r="V127" s="31" t="s">
        <v>27</v>
      </c>
      <c r="W127" s="31" t="s">
        <v>57</v>
      </c>
      <c r="X127" s="31">
        <v>167</v>
      </c>
      <c r="Y127" s="31">
        <v>138</v>
      </c>
      <c r="Z127" s="31">
        <v>138</v>
      </c>
      <c r="AA127" s="34">
        <f t="shared" si="3"/>
        <v>138</v>
      </c>
      <c r="AB127" s="34">
        <v>75</v>
      </c>
      <c r="AC127" s="34"/>
      <c r="AD127" s="34"/>
      <c r="AE127" s="34" t="s">
        <v>402</v>
      </c>
      <c r="AF127" s="34">
        <v>203</v>
      </c>
      <c r="AG127" s="34" t="s">
        <v>1194</v>
      </c>
      <c r="AH127" s="34" t="s">
        <v>1184</v>
      </c>
    </row>
    <row r="128" spans="2:34" ht="15">
      <c r="B128" s="31" t="s">
        <v>356</v>
      </c>
      <c r="C128" s="31" t="s">
        <v>1182</v>
      </c>
      <c r="D128" s="32" t="s">
        <v>1246</v>
      </c>
      <c r="E128" s="32" t="s">
        <v>1247</v>
      </c>
      <c r="F128" s="32" t="s">
        <v>1684</v>
      </c>
      <c r="G128" s="32" t="s">
        <v>16</v>
      </c>
      <c r="H128" s="31" t="s">
        <v>96</v>
      </c>
      <c r="I128" s="31" t="s">
        <v>26</v>
      </c>
      <c r="J128" s="31" t="s">
        <v>18</v>
      </c>
      <c r="K128" s="31"/>
      <c r="L128" s="31">
        <v>1988</v>
      </c>
      <c r="M128" s="31">
        <v>1</v>
      </c>
      <c r="N128" s="31">
        <v>2016</v>
      </c>
      <c r="O128" s="31" t="s">
        <v>1182</v>
      </c>
      <c r="P128" s="31" t="s">
        <v>1247</v>
      </c>
      <c r="Q128" s="31" t="s">
        <v>1684</v>
      </c>
      <c r="R128" s="31">
        <v>1</v>
      </c>
      <c r="S128" s="31">
        <v>55.06</v>
      </c>
      <c r="T128" s="31">
        <v>1</v>
      </c>
      <c r="U128" s="31">
        <v>55.06</v>
      </c>
      <c r="V128" s="31" t="s">
        <v>27</v>
      </c>
      <c r="W128" s="31" t="s">
        <v>57</v>
      </c>
      <c r="X128" s="31">
        <v>110</v>
      </c>
      <c r="Y128" s="31">
        <v>138</v>
      </c>
      <c r="Z128" s="31">
        <v>138</v>
      </c>
      <c r="AA128" s="34">
        <f t="shared" si="3"/>
        <v>138</v>
      </c>
      <c r="AB128" s="34">
        <v>45</v>
      </c>
      <c r="AC128" s="34"/>
      <c r="AD128" s="34"/>
      <c r="AE128" s="34" t="s">
        <v>402</v>
      </c>
      <c r="AF128" s="34">
        <v>203</v>
      </c>
      <c r="AG128" s="34" t="s">
        <v>1183</v>
      </c>
      <c r="AH128" s="34" t="s">
        <v>1184</v>
      </c>
    </row>
    <row r="129" spans="2:34" ht="15">
      <c r="B129" s="31" t="s">
        <v>356</v>
      </c>
      <c r="C129" s="31" t="s">
        <v>1182</v>
      </c>
      <c r="D129" s="32" t="s">
        <v>1248</v>
      </c>
      <c r="E129" s="32" t="s">
        <v>1249</v>
      </c>
      <c r="F129" s="32" t="s">
        <v>1250</v>
      </c>
      <c r="G129" s="32" t="s">
        <v>16</v>
      </c>
      <c r="H129" s="31" t="s">
        <v>17</v>
      </c>
      <c r="I129" s="31" t="s">
        <v>26</v>
      </c>
      <c r="J129" s="31" t="s">
        <v>18</v>
      </c>
      <c r="K129" s="31"/>
      <c r="L129" s="31">
        <v>1997</v>
      </c>
      <c r="M129" s="31"/>
      <c r="N129" s="31"/>
      <c r="O129" s="31" t="s">
        <v>1182</v>
      </c>
      <c r="P129" s="31" t="s">
        <v>1249</v>
      </c>
      <c r="Q129" s="31" t="s">
        <v>1250</v>
      </c>
      <c r="R129" s="31">
        <v>1</v>
      </c>
      <c r="S129" s="31">
        <v>44.2</v>
      </c>
      <c r="T129" s="31">
        <v>1</v>
      </c>
      <c r="U129" s="31">
        <f t="shared" si="6"/>
        <v>44.2</v>
      </c>
      <c r="V129" s="31" t="s">
        <v>27</v>
      </c>
      <c r="W129" s="31" t="s">
        <v>57</v>
      </c>
      <c r="X129" s="31">
        <v>131</v>
      </c>
      <c r="Y129" s="31">
        <v>138</v>
      </c>
      <c r="Z129" s="31">
        <v>138</v>
      </c>
      <c r="AA129" s="34">
        <f t="shared" si="3"/>
        <v>138</v>
      </c>
      <c r="AB129" s="34">
        <v>45</v>
      </c>
      <c r="AC129" s="34"/>
      <c r="AD129" s="34"/>
      <c r="AE129" s="34" t="s">
        <v>28</v>
      </c>
      <c r="AF129" s="34">
        <v>240</v>
      </c>
      <c r="AG129" s="34" t="s">
        <v>1183</v>
      </c>
      <c r="AH129" s="34" t="s">
        <v>1184</v>
      </c>
    </row>
    <row r="130" spans="2:34" ht="15">
      <c r="B130" s="31" t="s">
        <v>356</v>
      </c>
      <c r="C130" s="31" t="s">
        <v>1182</v>
      </c>
      <c r="D130" s="32" t="s">
        <v>1251</v>
      </c>
      <c r="E130" s="32" t="s">
        <v>1250</v>
      </c>
      <c r="F130" s="32" t="s">
        <v>1252</v>
      </c>
      <c r="G130" s="32" t="s">
        <v>16</v>
      </c>
      <c r="H130" s="31" t="s">
        <v>17</v>
      </c>
      <c r="I130" s="31" t="s">
        <v>26</v>
      </c>
      <c r="J130" s="31" t="s">
        <v>18</v>
      </c>
      <c r="K130" s="31"/>
      <c r="L130" s="31">
        <v>2000</v>
      </c>
      <c r="M130" s="31"/>
      <c r="N130" s="31"/>
      <c r="O130" s="31" t="s">
        <v>1182</v>
      </c>
      <c r="P130" s="31" t="s">
        <v>1250</v>
      </c>
      <c r="Q130" s="31" t="s">
        <v>1252</v>
      </c>
      <c r="R130" s="31">
        <v>2</v>
      </c>
      <c r="S130" s="31">
        <v>107.76</v>
      </c>
      <c r="T130" s="31">
        <v>1</v>
      </c>
      <c r="U130" s="31">
        <f t="shared" si="6"/>
        <v>107.76</v>
      </c>
      <c r="V130" s="31" t="s">
        <v>27</v>
      </c>
      <c r="W130" s="31" t="s">
        <v>57</v>
      </c>
      <c r="X130" s="31">
        <v>305</v>
      </c>
      <c r="Y130" s="31">
        <v>138</v>
      </c>
      <c r="Z130" s="31">
        <v>138</v>
      </c>
      <c r="AA130" s="34">
        <f t="shared" si="3"/>
        <v>138</v>
      </c>
      <c r="AB130" s="34">
        <v>45</v>
      </c>
      <c r="AC130" s="34"/>
      <c r="AD130" s="34"/>
      <c r="AE130" s="34" t="s">
        <v>28</v>
      </c>
      <c r="AF130" s="34">
        <v>240</v>
      </c>
      <c r="AG130" s="34" t="s">
        <v>1183</v>
      </c>
      <c r="AH130" s="34" t="s">
        <v>1184</v>
      </c>
    </row>
    <row r="131" spans="2:34" ht="15">
      <c r="B131" s="31" t="s">
        <v>356</v>
      </c>
      <c r="C131" s="31" t="s">
        <v>1182</v>
      </c>
      <c r="D131" s="32" t="s">
        <v>1253</v>
      </c>
      <c r="E131" s="32" t="s">
        <v>1254</v>
      </c>
      <c r="F131" s="32" t="s">
        <v>1247</v>
      </c>
      <c r="G131" s="32" t="s">
        <v>16</v>
      </c>
      <c r="H131" s="31" t="s">
        <v>96</v>
      </c>
      <c r="I131" s="31" t="s">
        <v>26</v>
      </c>
      <c r="J131" s="31" t="s">
        <v>18</v>
      </c>
      <c r="K131" s="31"/>
      <c r="L131" s="31">
        <v>1988</v>
      </c>
      <c r="M131" s="31"/>
      <c r="N131" s="31">
        <v>2013</v>
      </c>
      <c r="O131" s="31" t="s">
        <v>1182</v>
      </c>
      <c r="P131" s="31" t="s">
        <v>1254</v>
      </c>
      <c r="Q131" s="31" t="s">
        <v>1247</v>
      </c>
      <c r="R131" s="31">
        <v>1</v>
      </c>
      <c r="S131" s="31">
        <v>26.659999999999997</v>
      </c>
      <c r="T131" s="31">
        <v>1</v>
      </c>
      <c r="U131" s="31">
        <f t="shared" si="6"/>
        <v>26.659999999999997</v>
      </c>
      <c r="V131" s="31" t="s">
        <v>27</v>
      </c>
      <c r="W131" s="31" t="s">
        <v>57</v>
      </c>
      <c r="X131" s="31">
        <v>50</v>
      </c>
      <c r="Y131" s="31">
        <v>138</v>
      </c>
      <c r="Z131" s="31">
        <v>138</v>
      </c>
      <c r="AA131" s="34">
        <f t="shared" si="3"/>
        <v>138</v>
      </c>
      <c r="AB131" s="34">
        <v>45</v>
      </c>
      <c r="AC131" s="34"/>
      <c r="AD131" s="34"/>
      <c r="AE131" s="34" t="s">
        <v>28</v>
      </c>
      <c r="AF131" s="34">
        <v>240</v>
      </c>
      <c r="AG131" s="34" t="s">
        <v>1194</v>
      </c>
      <c r="AH131" s="34" t="s">
        <v>1184</v>
      </c>
    </row>
    <row r="132" spans="2:34" ht="15">
      <c r="B132" s="31" t="s">
        <v>356</v>
      </c>
      <c r="C132" s="31" t="s">
        <v>1182</v>
      </c>
      <c r="D132" s="32" t="s">
        <v>1255</v>
      </c>
      <c r="E132" s="32" t="s">
        <v>1256</v>
      </c>
      <c r="F132" s="32" t="s">
        <v>1257</v>
      </c>
      <c r="G132" s="32" t="s">
        <v>16</v>
      </c>
      <c r="H132" s="31" t="s">
        <v>96</v>
      </c>
      <c r="I132" s="31" t="s">
        <v>26</v>
      </c>
      <c r="J132" s="31" t="s">
        <v>18</v>
      </c>
      <c r="K132" s="31"/>
      <c r="L132" s="31">
        <v>1984</v>
      </c>
      <c r="M132" s="31"/>
      <c r="N132" s="31"/>
      <c r="O132" s="31" t="s">
        <v>1182</v>
      </c>
      <c r="P132" s="31" t="s">
        <v>1256</v>
      </c>
      <c r="Q132" s="31" t="s">
        <v>1257</v>
      </c>
      <c r="R132" s="31">
        <v>1</v>
      </c>
      <c r="S132" s="31">
        <v>8.34</v>
      </c>
      <c r="T132" s="31">
        <v>1</v>
      </c>
      <c r="U132" s="31">
        <f t="shared" si="6"/>
        <v>8.34</v>
      </c>
      <c r="V132" s="31" t="s">
        <v>27</v>
      </c>
      <c r="W132" s="31" t="s">
        <v>57</v>
      </c>
      <c r="X132" s="31">
        <v>23</v>
      </c>
      <c r="Y132" s="31">
        <v>138</v>
      </c>
      <c r="Z132" s="31">
        <v>138</v>
      </c>
      <c r="AA132" s="34">
        <f t="shared" si="3"/>
        <v>138</v>
      </c>
      <c r="AB132" s="34">
        <v>72</v>
      </c>
      <c r="AC132" s="34"/>
      <c r="AD132" s="34"/>
      <c r="AE132" s="34" t="s">
        <v>568</v>
      </c>
      <c r="AF132" s="34">
        <v>240</v>
      </c>
      <c r="AG132" s="34" t="s">
        <v>1183</v>
      </c>
      <c r="AH132" s="34" t="s">
        <v>1184</v>
      </c>
    </row>
    <row r="133" spans="2:34" ht="15">
      <c r="B133" s="31" t="s">
        <v>356</v>
      </c>
      <c r="C133" s="31" t="s">
        <v>1182</v>
      </c>
      <c r="D133" s="32" t="s">
        <v>1258</v>
      </c>
      <c r="E133" s="32" t="s">
        <v>1256</v>
      </c>
      <c r="F133" s="32" t="s">
        <v>1259</v>
      </c>
      <c r="G133" s="32" t="s">
        <v>16</v>
      </c>
      <c r="H133" s="31" t="s">
        <v>17</v>
      </c>
      <c r="I133" s="31" t="s">
        <v>26</v>
      </c>
      <c r="J133" s="31" t="s">
        <v>18</v>
      </c>
      <c r="K133" s="31"/>
      <c r="L133" s="31">
        <v>1984</v>
      </c>
      <c r="M133" s="31"/>
      <c r="N133" s="31"/>
      <c r="O133" s="31" t="s">
        <v>1182</v>
      </c>
      <c r="P133" s="31" t="s">
        <v>1256</v>
      </c>
      <c r="Q133" s="31" t="s">
        <v>1259</v>
      </c>
      <c r="R133" s="31">
        <v>2</v>
      </c>
      <c r="S133" s="31">
        <v>188.61</v>
      </c>
      <c r="T133" s="31">
        <v>1</v>
      </c>
      <c r="U133" s="31">
        <f t="shared" si="6"/>
        <v>188.61</v>
      </c>
      <c r="V133" s="31" t="s">
        <v>27</v>
      </c>
      <c r="W133" s="31" t="s">
        <v>57</v>
      </c>
      <c r="X133" s="31">
        <v>454</v>
      </c>
      <c r="Y133" s="31">
        <v>138</v>
      </c>
      <c r="Z133" s="31">
        <v>138</v>
      </c>
      <c r="AA133" s="34">
        <f t="shared" si="3"/>
        <v>138</v>
      </c>
      <c r="AB133" s="34">
        <v>84</v>
      </c>
      <c r="AC133" s="34"/>
      <c r="AD133" s="34"/>
      <c r="AE133" s="34" t="s">
        <v>568</v>
      </c>
      <c r="AF133" s="34">
        <v>240</v>
      </c>
      <c r="AG133" s="34" t="s">
        <v>1183</v>
      </c>
      <c r="AH133" s="34" t="s">
        <v>1184</v>
      </c>
    </row>
    <row r="134" spans="2:34" ht="15">
      <c r="B134" s="31" t="s">
        <v>356</v>
      </c>
      <c r="C134" s="31" t="s">
        <v>1182</v>
      </c>
      <c r="D134" s="32" t="s">
        <v>1260</v>
      </c>
      <c r="E134" s="32" t="s">
        <v>1259</v>
      </c>
      <c r="F134" s="32" t="s">
        <v>1261</v>
      </c>
      <c r="G134" s="32" t="s">
        <v>16</v>
      </c>
      <c r="H134" s="31" t="s">
        <v>96</v>
      </c>
      <c r="I134" s="31" t="s">
        <v>26</v>
      </c>
      <c r="J134" s="31" t="s">
        <v>18</v>
      </c>
      <c r="K134" s="31"/>
      <c r="L134" s="31">
        <v>1990</v>
      </c>
      <c r="M134" s="31"/>
      <c r="N134" s="31">
        <v>2013</v>
      </c>
      <c r="O134" s="31" t="s">
        <v>1182</v>
      </c>
      <c r="P134" s="31" t="s">
        <v>1259</v>
      </c>
      <c r="Q134" s="31" t="s">
        <v>1261</v>
      </c>
      <c r="R134" s="31">
        <v>2</v>
      </c>
      <c r="S134" s="31">
        <v>82.6</v>
      </c>
      <c r="T134" s="31">
        <v>1</v>
      </c>
      <c r="U134" s="31">
        <f t="shared" si="6"/>
        <v>82.6</v>
      </c>
      <c r="V134" s="31" t="s">
        <v>27</v>
      </c>
      <c r="W134" s="31" t="s">
        <v>57</v>
      </c>
      <c r="X134" s="31">
        <v>208</v>
      </c>
      <c r="Y134" s="31">
        <v>138</v>
      </c>
      <c r="Z134" s="31">
        <v>138</v>
      </c>
      <c r="AA134" s="34">
        <f t="shared" si="3"/>
        <v>138</v>
      </c>
      <c r="AB134" s="34">
        <v>90</v>
      </c>
      <c r="AC134" s="34"/>
      <c r="AD134" s="34"/>
      <c r="AE134" s="34" t="s">
        <v>28</v>
      </c>
      <c r="AF134" s="34">
        <v>240</v>
      </c>
      <c r="AG134" s="34" t="s">
        <v>1183</v>
      </c>
      <c r="AH134" s="34" t="s">
        <v>1184</v>
      </c>
    </row>
    <row r="135" spans="2:34" ht="15">
      <c r="B135" s="31" t="s">
        <v>356</v>
      </c>
      <c r="C135" s="31" t="s">
        <v>1182</v>
      </c>
      <c r="D135" s="32" t="s">
        <v>1262</v>
      </c>
      <c r="E135" s="32" t="s">
        <v>1263</v>
      </c>
      <c r="F135" s="32" t="s">
        <v>1388</v>
      </c>
      <c r="G135" s="32" t="s">
        <v>16</v>
      </c>
      <c r="H135" s="31" t="s">
        <v>17</v>
      </c>
      <c r="I135" s="31" t="s">
        <v>26</v>
      </c>
      <c r="J135" s="31" t="s">
        <v>18</v>
      </c>
      <c r="K135" s="31"/>
      <c r="L135" s="31">
        <v>1995</v>
      </c>
      <c r="M135" s="31"/>
      <c r="N135" s="31">
        <v>2015</v>
      </c>
      <c r="O135" s="31" t="s">
        <v>1182</v>
      </c>
      <c r="P135" s="31" t="s">
        <v>1263</v>
      </c>
      <c r="Q135" s="31" t="s">
        <v>1264</v>
      </c>
      <c r="R135" s="31">
        <v>2</v>
      </c>
      <c r="S135" s="31">
        <v>90.74</v>
      </c>
      <c r="T135" s="31">
        <v>1</v>
      </c>
      <c r="U135" s="31">
        <f>S135*T135</f>
        <v>90.74</v>
      </c>
      <c r="V135" s="31" t="s">
        <v>27</v>
      </c>
      <c r="W135" s="31" t="s">
        <v>57</v>
      </c>
      <c r="X135" s="31">
        <v>220</v>
      </c>
      <c r="Y135" s="31">
        <v>138</v>
      </c>
      <c r="Z135" s="31">
        <v>138</v>
      </c>
      <c r="AA135" s="34">
        <f t="shared" si="3"/>
        <v>138</v>
      </c>
      <c r="AB135" s="34">
        <v>90</v>
      </c>
      <c r="AC135" s="34"/>
      <c r="AD135" s="34"/>
      <c r="AE135" s="34" t="s">
        <v>568</v>
      </c>
      <c r="AF135" s="34">
        <v>240</v>
      </c>
      <c r="AG135" s="34" t="s">
        <v>1183</v>
      </c>
      <c r="AH135" s="34" t="s">
        <v>1184</v>
      </c>
    </row>
    <row r="136" spans="2:34" ht="15">
      <c r="B136" s="31" t="s">
        <v>356</v>
      </c>
      <c r="C136" s="31" t="s">
        <v>1182</v>
      </c>
      <c r="D136" s="32" t="s">
        <v>1265</v>
      </c>
      <c r="E136" s="32" t="s">
        <v>1259</v>
      </c>
      <c r="F136" s="32" t="s">
        <v>1058</v>
      </c>
      <c r="G136" s="32" t="s">
        <v>16</v>
      </c>
      <c r="H136" s="31" t="s">
        <v>17</v>
      </c>
      <c r="I136" s="31" t="s">
        <v>26</v>
      </c>
      <c r="J136" s="31" t="s">
        <v>18</v>
      </c>
      <c r="K136" s="31"/>
      <c r="L136" s="31">
        <v>1997</v>
      </c>
      <c r="M136" s="31"/>
      <c r="N136" s="31"/>
      <c r="O136" s="31" t="s">
        <v>1182</v>
      </c>
      <c r="P136" s="31" t="s">
        <v>1259</v>
      </c>
      <c r="Q136" s="31" t="s">
        <v>1058</v>
      </c>
      <c r="R136" s="31">
        <v>1</v>
      </c>
      <c r="S136" s="31">
        <v>90.4</v>
      </c>
      <c r="T136" s="31">
        <v>1</v>
      </c>
      <c r="U136" s="31">
        <f t="shared" si="6"/>
        <v>90.4</v>
      </c>
      <c r="V136" s="31" t="s">
        <v>27</v>
      </c>
      <c r="W136" s="31" t="s">
        <v>57</v>
      </c>
      <c r="X136" s="31">
        <v>216</v>
      </c>
      <c r="Y136" s="31">
        <v>138</v>
      </c>
      <c r="Z136" s="31">
        <v>138</v>
      </c>
      <c r="AA136" s="34">
        <f t="shared" si="3"/>
        <v>138</v>
      </c>
      <c r="AB136" s="34">
        <v>84</v>
      </c>
      <c r="AC136" s="34"/>
      <c r="AD136" s="34"/>
      <c r="AE136" s="34" t="s">
        <v>36</v>
      </c>
      <c r="AF136" s="34">
        <v>282.3</v>
      </c>
      <c r="AG136" s="34" t="s">
        <v>1183</v>
      </c>
      <c r="AH136" s="34" t="s">
        <v>1184</v>
      </c>
    </row>
    <row r="137" spans="2:34" ht="15">
      <c r="B137" s="31" t="s">
        <v>356</v>
      </c>
      <c r="C137" s="31" t="s">
        <v>1182</v>
      </c>
      <c r="D137" s="32" t="s">
        <v>1266</v>
      </c>
      <c r="E137" s="32" t="s">
        <v>1267</v>
      </c>
      <c r="F137" s="32" t="s">
        <v>1268</v>
      </c>
      <c r="G137" s="32" t="s">
        <v>16</v>
      </c>
      <c r="H137" s="31" t="s">
        <v>17</v>
      </c>
      <c r="I137" s="31" t="s">
        <v>26</v>
      </c>
      <c r="J137" s="31" t="s">
        <v>18</v>
      </c>
      <c r="K137" s="31"/>
      <c r="L137" s="31">
        <v>1990</v>
      </c>
      <c r="M137" s="31"/>
      <c r="N137" s="31"/>
      <c r="O137" s="31" t="s">
        <v>1182</v>
      </c>
      <c r="P137" s="31" t="s">
        <v>1267</v>
      </c>
      <c r="Q137" s="31" t="s">
        <v>1268</v>
      </c>
      <c r="R137" s="31">
        <v>1</v>
      </c>
      <c r="S137" s="31">
        <v>78</v>
      </c>
      <c r="T137" s="31">
        <v>1</v>
      </c>
      <c r="U137" s="31">
        <f t="shared" si="6"/>
        <v>78</v>
      </c>
      <c r="V137" s="31" t="s">
        <v>27</v>
      </c>
      <c r="W137" s="31" t="s">
        <v>57</v>
      </c>
      <c r="X137" s="31">
        <v>202</v>
      </c>
      <c r="Y137" s="31">
        <v>138</v>
      </c>
      <c r="Z137" s="31">
        <v>138</v>
      </c>
      <c r="AA137" s="34">
        <f t="shared" si="3"/>
        <v>138</v>
      </c>
      <c r="AB137" s="34">
        <v>90</v>
      </c>
      <c r="AC137" s="34"/>
      <c r="AD137" s="34"/>
      <c r="AE137" s="34" t="s">
        <v>28</v>
      </c>
      <c r="AF137" s="34">
        <v>240</v>
      </c>
      <c r="AG137" s="34" t="s">
        <v>1183</v>
      </c>
      <c r="AH137" s="34" t="s">
        <v>1184</v>
      </c>
    </row>
    <row r="138" spans="2:34" ht="15">
      <c r="B138" s="31" t="s">
        <v>356</v>
      </c>
      <c r="C138" s="31" t="s">
        <v>1182</v>
      </c>
      <c r="D138" s="32" t="s">
        <v>1269</v>
      </c>
      <c r="E138" s="32" t="s">
        <v>1268</v>
      </c>
      <c r="F138" s="32" t="s">
        <v>230</v>
      </c>
      <c r="G138" s="32" t="s">
        <v>16</v>
      </c>
      <c r="H138" s="31" t="s">
        <v>17</v>
      </c>
      <c r="I138" s="31" t="s">
        <v>26</v>
      </c>
      <c r="J138" s="31" t="s">
        <v>18</v>
      </c>
      <c r="K138" s="31"/>
      <c r="L138" s="31">
        <v>2000</v>
      </c>
      <c r="M138" s="31"/>
      <c r="N138" s="31"/>
      <c r="O138" s="31" t="s">
        <v>1182</v>
      </c>
      <c r="P138" s="31" t="s">
        <v>1268</v>
      </c>
      <c r="Q138" s="31" t="s">
        <v>230</v>
      </c>
      <c r="R138" s="31">
        <v>1</v>
      </c>
      <c r="S138" s="31">
        <v>37</v>
      </c>
      <c r="T138" s="31">
        <v>1</v>
      </c>
      <c r="U138" s="31">
        <f t="shared" si="6"/>
        <v>37</v>
      </c>
      <c r="V138" s="31" t="s">
        <v>27</v>
      </c>
      <c r="W138" s="31" t="s">
        <v>57</v>
      </c>
      <c r="X138" s="31">
        <v>101</v>
      </c>
      <c r="Y138" s="31">
        <v>138</v>
      </c>
      <c r="Z138" s="31">
        <v>138</v>
      </c>
      <c r="AA138" s="34">
        <f t="shared" si="3"/>
        <v>138</v>
      </c>
      <c r="AB138" s="34">
        <v>80</v>
      </c>
      <c r="AC138" s="34"/>
      <c r="AD138" s="34"/>
      <c r="AE138" s="34" t="s">
        <v>28</v>
      </c>
      <c r="AF138" s="34">
        <v>300</v>
      </c>
      <c r="AG138" s="34" t="s">
        <v>1183</v>
      </c>
      <c r="AH138" s="34" t="s">
        <v>1184</v>
      </c>
    </row>
    <row r="139" spans="2:34" ht="15">
      <c r="B139" s="31" t="s">
        <v>356</v>
      </c>
      <c r="C139" s="31" t="s">
        <v>1182</v>
      </c>
      <c r="D139" s="32" t="s">
        <v>1270</v>
      </c>
      <c r="E139" s="32" t="s">
        <v>1271</v>
      </c>
      <c r="F139" s="32" t="s">
        <v>1058</v>
      </c>
      <c r="G139" s="32" t="s">
        <v>16</v>
      </c>
      <c r="H139" s="31" t="s">
        <v>17</v>
      </c>
      <c r="I139" s="31" t="s">
        <v>26</v>
      </c>
      <c r="J139" s="31" t="s">
        <v>18</v>
      </c>
      <c r="K139" s="31"/>
      <c r="L139" s="31">
        <v>1997</v>
      </c>
      <c r="M139" s="31"/>
      <c r="N139" s="31"/>
      <c r="O139" s="31" t="s">
        <v>1182</v>
      </c>
      <c r="P139" s="31" t="s">
        <v>1271</v>
      </c>
      <c r="Q139" s="31" t="s">
        <v>1058</v>
      </c>
      <c r="R139" s="31">
        <v>2</v>
      </c>
      <c r="S139" s="31">
        <v>89.2</v>
      </c>
      <c r="T139" s="31">
        <v>1</v>
      </c>
      <c r="U139" s="31">
        <f t="shared" si="6"/>
        <v>89.2</v>
      </c>
      <c r="V139" s="31" t="s">
        <v>27</v>
      </c>
      <c r="W139" s="31" t="s">
        <v>57</v>
      </c>
      <c r="X139" s="31">
        <v>195</v>
      </c>
      <c r="Y139" s="31">
        <v>138</v>
      </c>
      <c r="Z139" s="31">
        <v>138</v>
      </c>
      <c r="AA139" s="34">
        <f t="shared" si="3"/>
        <v>138</v>
      </c>
      <c r="AB139" s="34">
        <v>110</v>
      </c>
      <c r="AC139" s="34"/>
      <c r="AD139" s="34"/>
      <c r="AE139" s="34" t="s">
        <v>36</v>
      </c>
      <c r="AF139" s="34">
        <v>282.3</v>
      </c>
      <c r="AG139" s="34" t="s">
        <v>1183</v>
      </c>
      <c r="AH139" s="34" t="s">
        <v>1184</v>
      </c>
    </row>
    <row r="140" spans="2:34" ht="15">
      <c r="B140" s="31" t="s">
        <v>356</v>
      </c>
      <c r="C140" s="31" t="s">
        <v>1182</v>
      </c>
      <c r="D140" s="32" t="s">
        <v>1272</v>
      </c>
      <c r="E140" s="32" t="s">
        <v>1271</v>
      </c>
      <c r="F140" s="32" t="s">
        <v>439</v>
      </c>
      <c r="G140" s="32" t="s">
        <v>16</v>
      </c>
      <c r="H140" s="31" t="s">
        <v>17</v>
      </c>
      <c r="I140" s="31" t="s">
        <v>26</v>
      </c>
      <c r="J140" s="31" t="s">
        <v>18</v>
      </c>
      <c r="K140" s="31"/>
      <c r="L140" s="31">
        <v>1984</v>
      </c>
      <c r="M140" s="31"/>
      <c r="N140" s="31"/>
      <c r="O140" s="31" t="s">
        <v>1182</v>
      </c>
      <c r="P140" s="31" t="s">
        <v>1271</v>
      </c>
      <c r="Q140" s="31" t="s">
        <v>439</v>
      </c>
      <c r="R140" s="31">
        <v>1</v>
      </c>
      <c r="S140" s="31">
        <v>27.5</v>
      </c>
      <c r="T140" s="31">
        <v>2</v>
      </c>
      <c r="U140" s="31">
        <f t="shared" si="6"/>
        <v>55</v>
      </c>
      <c r="V140" s="31" t="s">
        <v>27</v>
      </c>
      <c r="W140" s="31" t="s">
        <v>57</v>
      </c>
      <c r="X140" s="31">
        <v>81</v>
      </c>
      <c r="Y140" s="31">
        <v>138</v>
      </c>
      <c r="Z140" s="31">
        <v>138</v>
      </c>
      <c r="AA140" s="34">
        <f t="shared" si="3"/>
        <v>138</v>
      </c>
      <c r="AB140" s="34" t="s">
        <v>1273</v>
      </c>
      <c r="AC140" s="34"/>
      <c r="AD140" s="34"/>
      <c r="AE140" s="34" t="s">
        <v>1274</v>
      </c>
      <c r="AF140" s="34">
        <v>240</v>
      </c>
      <c r="AG140" s="34" t="s">
        <v>1183</v>
      </c>
      <c r="AH140" s="34" t="s">
        <v>1184</v>
      </c>
    </row>
    <row r="141" spans="2:34" ht="15">
      <c r="B141" s="31" t="s">
        <v>356</v>
      </c>
      <c r="C141" s="31" t="s">
        <v>1182</v>
      </c>
      <c r="D141" s="32" t="s">
        <v>1275</v>
      </c>
      <c r="E141" s="32" t="s">
        <v>439</v>
      </c>
      <c r="F141" s="32" t="s">
        <v>1071</v>
      </c>
      <c r="G141" s="32" t="s">
        <v>16</v>
      </c>
      <c r="H141" s="31" t="s">
        <v>17</v>
      </c>
      <c r="I141" s="31" t="s">
        <v>26</v>
      </c>
      <c r="J141" s="31" t="s">
        <v>18</v>
      </c>
      <c r="K141" s="31"/>
      <c r="L141" s="31">
        <v>1984</v>
      </c>
      <c r="M141" s="31"/>
      <c r="N141" s="31"/>
      <c r="O141" s="31" t="s">
        <v>1182</v>
      </c>
      <c r="P141" s="31" t="s">
        <v>439</v>
      </c>
      <c r="Q141" s="31" t="s">
        <v>1071</v>
      </c>
      <c r="R141" s="31">
        <v>1</v>
      </c>
      <c r="S141" s="31">
        <v>10.8</v>
      </c>
      <c r="T141" s="31">
        <v>2</v>
      </c>
      <c r="U141" s="31">
        <f t="shared" si="6"/>
        <v>21.6</v>
      </c>
      <c r="V141" s="31" t="s">
        <v>27</v>
      </c>
      <c r="W141" s="31" t="s">
        <v>57</v>
      </c>
      <c r="X141" s="31">
        <v>31</v>
      </c>
      <c r="Y141" s="31">
        <v>138</v>
      </c>
      <c r="Z141" s="31">
        <v>138</v>
      </c>
      <c r="AA141" s="34">
        <f t="shared" si="3"/>
        <v>138</v>
      </c>
      <c r="AB141" s="34" t="s">
        <v>1276</v>
      </c>
      <c r="AC141" s="34"/>
      <c r="AD141" s="34"/>
      <c r="AE141" s="34" t="s">
        <v>1274</v>
      </c>
      <c r="AF141" s="34">
        <v>240</v>
      </c>
      <c r="AG141" s="34" t="s">
        <v>1183</v>
      </c>
      <c r="AH141" s="34" t="s">
        <v>1184</v>
      </c>
    </row>
    <row r="142" spans="2:34" ht="15">
      <c r="B142" s="31" t="s">
        <v>356</v>
      </c>
      <c r="C142" s="31" t="s">
        <v>1182</v>
      </c>
      <c r="D142" s="32" t="s">
        <v>1277</v>
      </c>
      <c r="E142" s="32" t="s">
        <v>1278</v>
      </c>
      <c r="F142" s="32" t="s">
        <v>135</v>
      </c>
      <c r="G142" s="32" t="s">
        <v>16</v>
      </c>
      <c r="H142" s="31" t="s">
        <v>17</v>
      </c>
      <c r="I142" s="31" t="s">
        <v>26</v>
      </c>
      <c r="J142" s="31" t="s">
        <v>18</v>
      </c>
      <c r="K142" s="31"/>
      <c r="L142" s="31">
        <v>1989</v>
      </c>
      <c r="M142" s="31"/>
      <c r="N142" s="31"/>
      <c r="O142" s="31" t="s">
        <v>1182</v>
      </c>
      <c r="P142" s="31" t="s">
        <v>1278</v>
      </c>
      <c r="Q142" s="31" t="s">
        <v>135</v>
      </c>
      <c r="R142" s="31">
        <v>1</v>
      </c>
      <c r="S142" s="31">
        <v>38.7</v>
      </c>
      <c r="T142" s="31">
        <v>1</v>
      </c>
      <c r="U142" s="31">
        <f t="shared" si="6"/>
        <v>38.7</v>
      </c>
      <c r="V142" s="31" t="s">
        <v>27</v>
      </c>
      <c r="W142" s="31" t="s">
        <v>57</v>
      </c>
      <c r="X142" s="31">
        <v>97</v>
      </c>
      <c r="Y142" s="31">
        <v>138</v>
      </c>
      <c r="Z142" s="31">
        <v>138</v>
      </c>
      <c r="AA142" s="34">
        <f t="shared" si="3"/>
        <v>138</v>
      </c>
      <c r="AB142" s="34">
        <v>95</v>
      </c>
      <c r="AC142" s="34"/>
      <c r="AD142" s="34"/>
      <c r="AE142" s="34" t="s">
        <v>1279</v>
      </c>
      <c r="AF142" s="34">
        <v>240</v>
      </c>
      <c r="AG142" s="34" t="s">
        <v>1183</v>
      </c>
      <c r="AH142" s="34" t="s">
        <v>1184</v>
      </c>
    </row>
    <row r="143" spans="2:34" ht="15">
      <c r="B143" s="31" t="s">
        <v>356</v>
      </c>
      <c r="C143" s="31" t="s">
        <v>1182</v>
      </c>
      <c r="D143" s="32" t="s">
        <v>1280</v>
      </c>
      <c r="E143" s="32" t="s">
        <v>1278</v>
      </c>
      <c r="F143" s="32" t="s">
        <v>1281</v>
      </c>
      <c r="G143" s="32" t="s">
        <v>16</v>
      </c>
      <c r="H143" s="31" t="s">
        <v>17</v>
      </c>
      <c r="I143" s="31" t="s">
        <v>26</v>
      </c>
      <c r="J143" s="31" t="s">
        <v>18</v>
      </c>
      <c r="K143" s="31"/>
      <c r="L143" s="31">
        <v>1970</v>
      </c>
      <c r="M143" s="31"/>
      <c r="N143" s="31"/>
      <c r="O143" s="31" t="s">
        <v>1182</v>
      </c>
      <c r="P143" s="31" t="s">
        <v>1278</v>
      </c>
      <c r="Q143" s="31" t="s">
        <v>1281</v>
      </c>
      <c r="R143" s="31">
        <v>1</v>
      </c>
      <c r="S143" s="31">
        <v>35</v>
      </c>
      <c r="T143" s="31">
        <v>1</v>
      </c>
      <c r="U143" s="31">
        <f t="shared" si="6"/>
        <v>35</v>
      </c>
      <c r="V143" s="31" t="s">
        <v>27</v>
      </c>
      <c r="W143" s="31" t="s">
        <v>57</v>
      </c>
      <c r="X143" s="31">
        <v>81</v>
      </c>
      <c r="Y143" s="31">
        <v>138</v>
      </c>
      <c r="Z143" s="31">
        <v>138</v>
      </c>
      <c r="AA143" s="34">
        <f t="shared" si="3"/>
        <v>138</v>
      </c>
      <c r="AB143" s="34">
        <v>36</v>
      </c>
      <c r="AC143" s="34"/>
      <c r="AD143" s="34"/>
      <c r="AE143" s="34" t="s">
        <v>1274</v>
      </c>
      <c r="AF143" s="34">
        <v>282.3</v>
      </c>
      <c r="AG143" s="34" t="s">
        <v>1183</v>
      </c>
      <c r="AH143" s="34" t="s">
        <v>1184</v>
      </c>
    </row>
    <row r="144" spans="2:34" ht="15">
      <c r="B144" s="31" t="s">
        <v>356</v>
      </c>
      <c r="C144" s="31" t="s">
        <v>1182</v>
      </c>
      <c r="D144" s="32" t="s">
        <v>1282</v>
      </c>
      <c r="E144" s="32" t="s">
        <v>1071</v>
      </c>
      <c r="F144" s="32" t="s">
        <v>1283</v>
      </c>
      <c r="G144" s="32" t="s">
        <v>16</v>
      </c>
      <c r="H144" s="31" t="s">
        <v>17</v>
      </c>
      <c r="I144" s="31" t="s">
        <v>26</v>
      </c>
      <c r="J144" s="31" t="s">
        <v>18</v>
      </c>
      <c r="K144" s="31"/>
      <c r="L144" s="31">
        <v>1984</v>
      </c>
      <c r="M144" s="31"/>
      <c r="N144" s="31"/>
      <c r="O144" s="31" t="s">
        <v>1182</v>
      </c>
      <c r="P144" s="31" t="s">
        <v>1071</v>
      </c>
      <c r="Q144" s="31" t="s">
        <v>1283</v>
      </c>
      <c r="R144" s="31">
        <v>1</v>
      </c>
      <c r="S144" s="31">
        <v>0.3</v>
      </c>
      <c r="T144" s="31">
        <v>1</v>
      </c>
      <c r="U144" s="31">
        <f t="shared" si="6"/>
        <v>0.3</v>
      </c>
      <c r="V144" s="31" t="s">
        <v>27</v>
      </c>
      <c r="W144" s="31" t="s">
        <v>57</v>
      </c>
      <c r="X144" s="31">
        <v>2</v>
      </c>
      <c r="Y144" s="31">
        <v>138</v>
      </c>
      <c r="Z144" s="31">
        <v>138</v>
      </c>
      <c r="AA144" s="34">
        <f t="shared" si="3"/>
        <v>138</v>
      </c>
      <c r="AB144" s="34">
        <v>60</v>
      </c>
      <c r="AC144" s="34"/>
      <c r="AD144" s="34"/>
      <c r="AE144" s="34" t="s">
        <v>1274</v>
      </c>
      <c r="AF144" s="34">
        <v>240</v>
      </c>
      <c r="AG144" s="34" t="s">
        <v>1183</v>
      </c>
      <c r="AH144" s="34" t="s">
        <v>1184</v>
      </c>
    </row>
    <row r="145" spans="2:34" ht="15">
      <c r="B145" s="31" t="s">
        <v>356</v>
      </c>
      <c r="C145" s="31" t="s">
        <v>1182</v>
      </c>
      <c r="D145" s="32" t="s">
        <v>1284</v>
      </c>
      <c r="E145" s="32" t="s">
        <v>1071</v>
      </c>
      <c r="F145" s="32" t="s">
        <v>1285</v>
      </c>
      <c r="G145" s="32" t="s">
        <v>16</v>
      </c>
      <c r="H145" s="31" t="s">
        <v>96</v>
      </c>
      <c r="I145" s="31" t="s">
        <v>26</v>
      </c>
      <c r="J145" s="31" t="s">
        <v>18</v>
      </c>
      <c r="K145" s="31"/>
      <c r="L145" s="31">
        <v>1998</v>
      </c>
      <c r="M145" s="31"/>
      <c r="N145" s="31"/>
      <c r="O145" s="31" t="s">
        <v>1182</v>
      </c>
      <c r="P145" s="31" t="s">
        <v>1071</v>
      </c>
      <c r="Q145" s="31" t="s">
        <v>1285</v>
      </c>
      <c r="R145" s="31">
        <v>1</v>
      </c>
      <c r="S145" s="31">
        <v>24.91</v>
      </c>
      <c r="T145" s="31">
        <v>1</v>
      </c>
      <c r="U145" s="31">
        <f t="shared" si="6"/>
        <v>24.91</v>
      </c>
      <c r="V145" s="31" t="s">
        <v>27</v>
      </c>
      <c r="W145" s="31" t="s">
        <v>141</v>
      </c>
      <c r="X145" s="31">
        <v>86</v>
      </c>
      <c r="Y145" s="31">
        <v>138</v>
      </c>
      <c r="Z145" s="31">
        <v>138</v>
      </c>
      <c r="AA145" s="34">
        <f aca="true" t="shared" si="7" ref="AA145:AA155">+IF(AND(Z145&gt;0,Z145&lt;30),"&lt;0 - 29&gt;",IF(AND(Z145&gt;=30,Z145&lt;=50),"&lt;30 - 50&gt;",IF(AND(Z145&gt;50,Z145&lt;=75),"&lt;60 - 75&gt;",IF(Z145=138,138,IF(Z145=220,220,IF(Z145=500,500,"OBS"))))))</f>
        <v>138</v>
      </c>
      <c r="AB145" s="34">
        <v>90</v>
      </c>
      <c r="AC145" s="34"/>
      <c r="AD145" s="34"/>
      <c r="AE145" s="34" t="s">
        <v>1274</v>
      </c>
      <c r="AF145" s="34">
        <v>240</v>
      </c>
      <c r="AG145" s="34" t="s">
        <v>1183</v>
      </c>
      <c r="AH145" s="34" t="s">
        <v>1184</v>
      </c>
    </row>
    <row r="146" spans="2:34" ht="15">
      <c r="B146" s="31" t="s">
        <v>356</v>
      </c>
      <c r="C146" s="31" t="s">
        <v>1182</v>
      </c>
      <c r="D146" s="32" t="s">
        <v>1062</v>
      </c>
      <c r="E146" s="32" t="s">
        <v>1285</v>
      </c>
      <c r="F146" s="32" t="s">
        <v>970</v>
      </c>
      <c r="G146" s="32" t="s">
        <v>16</v>
      </c>
      <c r="H146" s="31" t="s">
        <v>96</v>
      </c>
      <c r="I146" s="31" t="s">
        <v>26</v>
      </c>
      <c r="J146" s="31" t="s">
        <v>18</v>
      </c>
      <c r="K146" s="31"/>
      <c r="L146" s="31">
        <v>1998</v>
      </c>
      <c r="M146" s="31"/>
      <c r="N146" s="31"/>
      <c r="O146" s="31" t="s">
        <v>1182</v>
      </c>
      <c r="P146" s="31" t="s">
        <v>1285</v>
      </c>
      <c r="Q146" s="31" t="s">
        <v>970</v>
      </c>
      <c r="R146" s="31">
        <v>1</v>
      </c>
      <c r="S146" s="31">
        <v>64.62</v>
      </c>
      <c r="T146" s="31">
        <v>1</v>
      </c>
      <c r="U146" s="31">
        <f t="shared" si="6"/>
        <v>64.62</v>
      </c>
      <c r="V146" s="31" t="s">
        <v>27</v>
      </c>
      <c r="W146" s="31" t="s">
        <v>141</v>
      </c>
      <c r="X146" s="31">
        <v>212</v>
      </c>
      <c r="Y146" s="31">
        <v>138</v>
      </c>
      <c r="Z146" s="31">
        <v>138</v>
      </c>
      <c r="AA146" s="34">
        <f t="shared" si="7"/>
        <v>138</v>
      </c>
      <c r="AB146" s="34">
        <v>90</v>
      </c>
      <c r="AC146" s="34"/>
      <c r="AD146" s="34"/>
      <c r="AE146" s="34" t="s">
        <v>1274</v>
      </c>
      <c r="AF146" s="34">
        <v>240</v>
      </c>
      <c r="AG146" s="34" t="s">
        <v>1183</v>
      </c>
      <c r="AH146" s="34" t="s">
        <v>1184</v>
      </c>
    </row>
    <row r="147" spans="2:34" ht="15">
      <c r="B147" s="31" t="s">
        <v>356</v>
      </c>
      <c r="C147" s="31" t="s">
        <v>1182</v>
      </c>
      <c r="D147" s="32" t="s">
        <v>1286</v>
      </c>
      <c r="E147" s="32" t="s">
        <v>1261</v>
      </c>
      <c r="F147" s="32" t="s">
        <v>1267</v>
      </c>
      <c r="G147" s="32" t="s">
        <v>16</v>
      </c>
      <c r="H147" s="31" t="s">
        <v>96</v>
      </c>
      <c r="I147" s="31" t="s">
        <v>26</v>
      </c>
      <c r="J147" s="31" t="s">
        <v>18</v>
      </c>
      <c r="K147" s="31"/>
      <c r="L147" s="31">
        <v>1990</v>
      </c>
      <c r="M147" s="31"/>
      <c r="N147" s="31">
        <v>2013</v>
      </c>
      <c r="O147" s="31" t="s">
        <v>1182</v>
      </c>
      <c r="P147" s="31" t="s">
        <v>1261</v>
      </c>
      <c r="Q147" s="31" t="s">
        <v>1267</v>
      </c>
      <c r="R147" s="31">
        <v>1</v>
      </c>
      <c r="S147" s="31">
        <v>43.5</v>
      </c>
      <c r="T147" s="31">
        <v>1</v>
      </c>
      <c r="U147" s="31">
        <f t="shared" si="6"/>
        <v>43.5</v>
      </c>
      <c r="V147" s="31" t="s">
        <v>27</v>
      </c>
      <c r="W147" s="31" t="s">
        <v>57</v>
      </c>
      <c r="X147" s="31">
        <v>104</v>
      </c>
      <c r="Y147" s="31">
        <v>138</v>
      </c>
      <c r="Z147" s="31">
        <v>138</v>
      </c>
      <c r="AA147" s="34">
        <f t="shared" si="7"/>
        <v>138</v>
      </c>
      <c r="AB147" s="34">
        <v>90</v>
      </c>
      <c r="AC147" s="34"/>
      <c r="AD147" s="34"/>
      <c r="AE147" s="34" t="s">
        <v>28</v>
      </c>
      <c r="AF147" s="34">
        <v>240</v>
      </c>
      <c r="AG147" s="34" t="s">
        <v>1183</v>
      </c>
      <c r="AH147" s="34" t="s">
        <v>1184</v>
      </c>
    </row>
    <row r="148" spans="2:34" ht="15">
      <c r="B148" s="31" t="s">
        <v>356</v>
      </c>
      <c r="C148" s="31" t="s">
        <v>1182</v>
      </c>
      <c r="D148" s="32" t="s">
        <v>1287</v>
      </c>
      <c r="E148" s="32" t="s">
        <v>1030</v>
      </c>
      <c r="F148" s="32" t="s">
        <v>1288</v>
      </c>
      <c r="G148" s="32" t="s">
        <v>16</v>
      </c>
      <c r="H148" s="31" t="s">
        <v>17</v>
      </c>
      <c r="I148" s="31" t="s">
        <v>26</v>
      </c>
      <c r="J148" s="31" t="s">
        <v>18</v>
      </c>
      <c r="K148" s="31"/>
      <c r="L148" s="31">
        <v>1978</v>
      </c>
      <c r="M148" s="31"/>
      <c r="N148" s="31"/>
      <c r="O148" s="31" t="s">
        <v>1182</v>
      </c>
      <c r="P148" s="31" t="s">
        <v>1030</v>
      </c>
      <c r="Q148" s="31" t="s">
        <v>1288</v>
      </c>
      <c r="R148" s="31">
        <v>1</v>
      </c>
      <c r="S148" s="31">
        <v>15.2</v>
      </c>
      <c r="T148" s="31">
        <v>1</v>
      </c>
      <c r="U148" s="31">
        <f t="shared" si="6"/>
        <v>15.2</v>
      </c>
      <c r="V148" s="31" t="s">
        <v>27</v>
      </c>
      <c r="W148" s="31" t="s">
        <v>163</v>
      </c>
      <c r="X148" s="31">
        <v>56</v>
      </c>
      <c r="Y148" s="31">
        <v>66</v>
      </c>
      <c r="Z148" s="31">
        <v>66</v>
      </c>
      <c r="AA148" s="34" t="str">
        <f t="shared" si="7"/>
        <v>&lt;60 - 75&gt;</v>
      </c>
      <c r="AB148" s="34">
        <v>42</v>
      </c>
      <c r="AC148" s="34"/>
      <c r="AD148" s="34"/>
      <c r="AE148" s="34" t="s">
        <v>1289</v>
      </c>
      <c r="AF148" s="34" t="s">
        <v>1290</v>
      </c>
      <c r="AG148" s="34" t="s">
        <v>1183</v>
      </c>
      <c r="AH148" s="34" t="s">
        <v>1184</v>
      </c>
    </row>
    <row r="149" spans="2:34" ht="15">
      <c r="B149" s="31" t="s">
        <v>356</v>
      </c>
      <c r="C149" s="31" t="s">
        <v>1182</v>
      </c>
      <c r="D149" s="32" t="s">
        <v>1291</v>
      </c>
      <c r="E149" s="32" t="s">
        <v>1030</v>
      </c>
      <c r="F149" s="32" t="s">
        <v>1288</v>
      </c>
      <c r="G149" s="32" t="s">
        <v>16</v>
      </c>
      <c r="H149" s="31" t="s">
        <v>17</v>
      </c>
      <c r="I149" s="31" t="s">
        <v>26</v>
      </c>
      <c r="J149" s="31" t="s">
        <v>18</v>
      </c>
      <c r="K149" s="31"/>
      <c r="L149" s="31">
        <v>1978</v>
      </c>
      <c r="M149" s="31"/>
      <c r="N149" s="31"/>
      <c r="O149" s="31" t="s">
        <v>1182</v>
      </c>
      <c r="P149" s="31" t="s">
        <v>1030</v>
      </c>
      <c r="Q149" s="31" t="s">
        <v>1288</v>
      </c>
      <c r="R149" s="31">
        <v>1</v>
      </c>
      <c r="S149" s="31">
        <v>15.2</v>
      </c>
      <c r="T149" s="31">
        <v>1</v>
      </c>
      <c r="U149" s="31">
        <f t="shared" si="6"/>
        <v>15.2</v>
      </c>
      <c r="V149" s="31" t="s">
        <v>27</v>
      </c>
      <c r="W149" s="31" t="s">
        <v>163</v>
      </c>
      <c r="X149" s="31">
        <v>57</v>
      </c>
      <c r="Y149" s="31">
        <v>66</v>
      </c>
      <c r="Z149" s="31">
        <v>66</v>
      </c>
      <c r="AA149" s="34" t="str">
        <f t="shared" si="7"/>
        <v>&lt;60 - 75&gt;</v>
      </c>
      <c r="AB149" s="34">
        <v>42</v>
      </c>
      <c r="AC149" s="34"/>
      <c r="AD149" s="34"/>
      <c r="AE149" s="34" t="s">
        <v>1292</v>
      </c>
      <c r="AF149" s="34" t="s">
        <v>1293</v>
      </c>
      <c r="AG149" s="34" t="s">
        <v>1183</v>
      </c>
      <c r="AH149" s="34" t="s">
        <v>1294</v>
      </c>
    </row>
    <row r="150" spans="2:34" ht="15">
      <c r="B150" s="31" t="s">
        <v>356</v>
      </c>
      <c r="C150" s="31" t="s">
        <v>1182</v>
      </c>
      <c r="D150" s="32" t="s">
        <v>1295</v>
      </c>
      <c r="E150" s="32" t="s">
        <v>1030</v>
      </c>
      <c r="F150" s="32" t="s">
        <v>1296</v>
      </c>
      <c r="G150" s="32" t="s">
        <v>16</v>
      </c>
      <c r="H150" s="31" t="s">
        <v>17</v>
      </c>
      <c r="I150" s="31" t="s">
        <v>26</v>
      </c>
      <c r="J150" s="31" t="s">
        <v>18</v>
      </c>
      <c r="K150" s="31"/>
      <c r="L150" s="31">
        <v>1978</v>
      </c>
      <c r="M150" s="31"/>
      <c r="N150" s="31"/>
      <c r="O150" s="31" t="s">
        <v>1182</v>
      </c>
      <c r="P150" s="31" t="s">
        <v>1030</v>
      </c>
      <c r="Q150" s="31" t="s">
        <v>1296</v>
      </c>
      <c r="R150" s="31">
        <v>1</v>
      </c>
      <c r="S150" s="31">
        <v>3.6</v>
      </c>
      <c r="T150" s="31">
        <v>2</v>
      </c>
      <c r="U150" s="31">
        <f t="shared" si="6"/>
        <v>7.2</v>
      </c>
      <c r="V150" s="31" t="s">
        <v>27</v>
      </c>
      <c r="W150" s="31" t="s">
        <v>163</v>
      </c>
      <c r="X150" s="31"/>
      <c r="Y150" s="31">
        <v>66</v>
      </c>
      <c r="Z150" s="31">
        <v>66</v>
      </c>
      <c r="AA150" s="34" t="str">
        <f t="shared" si="7"/>
        <v>&lt;60 - 75&gt;</v>
      </c>
      <c r="AB150" s="34">
        <v>42</v>
      </c>
      <c r="AC150" s="34"/>
      <c r="AD150" s="34"/>
      <c r="AE150" s="34" t="s">
        <v>28</v>
      </c>
      <c r="AF150" s="34">
        <v>500</v>
      </c>
      <c r="AG150" s="34" t="s">
        <v>1183</v>
      </c>
      <c r="AH150" s="34" t="s">
        <v>1184</v>
      </c>
    </row>
    <row r="151" spans="2:34" ht="15">
      <c r="B151" s="31" t="s">
        <v>356</v>
      </c>
      <c r="C151" s="31" t="s">
        <v>1182</v>
      </c>
      <c r="D151" s="32" t="s">
        <v>1685</v>
      </c>
      <c r="E151" s="32" t="s">
        <v>1684</v>
      </c>
      <c r="F151" s="32" t="s">
        <v>519</v>
      </c>
      <c r="G151" s="32" t="s">
        <v>16</v>
      </c>
      <c r="H151" s="42" t="s">
        <v>55</v>
      </c>
      <c r="I151" s="31" t="s">
        <v>26</v>
      </c>
      <c r="J151" s="31" t="s">
        <v>18</v>
      </c>
      <c r="K151" s="31"/>
      <c r="L151" s="31">
        <v>2016</v>
      </c>
      <c r="M151" s="31"/>
      <c r="N151" s="31"/>
      <c r="O151" s="31" t="s">
        <v>1182</v>
      </c>
      <c r="P151" s="31" t="s">
        <v>1684</v>
      </c>
      <c r="Q151" s="31" t="s">
        <v>519</v>
      </c>
      <c r="R151" s="31">
        <v>1</v>
      </c>
      <c r="S151" s="31">
        <v>6.47</v>
      </c>
      <c r="T151" s="31">
        <v>1</v>
      </c>
      <c r="U151" s="31">
        <v>6.47</v>
      </c>
      <c r="V151" s="31" t="s">
        <v>27</v>
      </c>
      <c r="W151" s="31" t="s">
        <v>352</v>
      </c>
      <c r="X151" s="31">
        <v>14</v>
      </c>
      <c r="Y151" s="31">
        <v>138</v>
      </c>
      <c r="Z151" s="31">
        <v>138</v>
      </c>
      <c r="AA151" s="34">
        <f t="shared" si="7"/>
        <v>138</v>
      </c>
      <c r="AB151" s="34">
        <v>45</v>
      </c>
      <c r="AC151" s="34"/>
      <c r="AD151" s="34"/>
      <c r="AE151" s="39"/>
      <c r="AF151" s="39"/>
      <c r="AG151" s="34" t="s">
        <v>1194</v>
      </c>
      <c r="AH151" s="34" t="s">
        <v>1184</v>
      </c>
    </row>
    <row r="152" spans="2:34" ht="15">
      <c r="B152" s="31" t="s">
        <v>356</v>
      </c>
      <c r="C152" s="31" t="s">
        <v>1182</v>
      </c>
      <c r="D152" s="32" t="s">
        <v>1385</v>
      </c>
      <c r="E152" s="32" t="s">
        <v>1264</v>
      </c>
      <c r="F152" s="32" t="s">
        <v>1388</v>
      </c>
      <c r="G152" s="32" t="s">
        <v>16</v>
      </c>
      <c r="H152" s="43" t="s">
        <v>55</v>
      </c>
      <c r="I152" s="31" t="s">
        <v>26</v>
      </c>
      <c r="J152" s="31" t="s">
        <v>18</v>
      </c>
      <c r="K152" s="31"/>
      <c r="L152" s="31">
        <v>2015</v>
      </c>
      <c r="M152" s="31"/>
      <c r="N152" s="31"/>
      <c r="O152" s="31" t="s">
        <v>1182</v>
      </c>
      <c r="P152" s="31" t="s">
        <v>1264</v>
      </c>
      <c r="Q152" s="31" t="s">
        <v>1388</v>
      </c>
      <c r="R152" s="31">
        <v>1</v>
      </c>
      <c r="S152" s="31">
        <v>14.329999999999998</v>
      </c>
      <c r="T152" s="31">
        <v>1</v>
      </c>
      <c r="U152" s="31">
        <v>14.329999999999998</v>
      </c>
      <c r="V152" s="31" t="s">
        <v>27</v>
      </c>
      <c r="W152" s="31" t="s">
        <v>1686</v>
      </c>
      <c r="X152" s="31">
        <v>37</v>
      </c>
      <c r="Y152" s="31">
        <v>138</v>
      </c>
      <c r="Z152" s="31">
        <v>138</v>
      </c>
      <c r="AA152" s="34">
        <f t="shared" si="7"/>
        <v>138</v>
      </c>
      <c r="AB152" s="34">
        <v>90</v>
      </c>
      <c r="AC152" s="34"/>
      <c r="AD152" s="34"/>
      <c r="AE152" s="40"/>
      <c r="AF152" s="40"/>
      <c r="AG152" s="34"/>
      <c r="AH152" s="34"/>
    </row>
    <row r="153" spans="2:34" ht="15">
      <c r="B153" s="31" t="s">
        <v>356</v>
      </c>
      <c r="C153" s="31" t="s">
        <v>1300</v>
      </c>
      <c r="D153" s="32" t="s">
        <v>1299</v>
      </c>
      <c r="E153" s="32" t="s">
        <v>439</v>
      </c>
      <c r="F153" s="32" t="s">
        <v>1396</v>
      </c>
      <c r="G153" s="32" t="s">
        <v>16</v>
      </c>
      <c r="H153" s="33" t="s">
        <v>221</v>
      </c>
      <c r="I153" s="32" t="s">
        <v>26</v>
      </c>
      <c r="J153" s="32" t="s">
        <v>18</v>
      </c>
      <c r="K153" s="32">
        <v>4</v>
      </c>
      <c r="L153" s="32">
        <v>2014</v>
      </c>
      <c r="M153" s="32" t="s">
        <v>137</v>
      </c>
      <c r="N153" s="32" t="s">
        <v>137</v>
      </c>
      <c r="O153" s="32" t="s">
        <v>1300</v>
      </c>
      <c r="P153" s="33" t="s">
        <v>188</v>
      </c>
      <c r="Q153" s="33" t="s">
        <v>63</v>
      </c>
      <c r="R153" s="33" t="s">
        <v>1687</v>
      </c>
      <c r="S153" s="32">
        <v>201.4</v>
      </c>
      <c r="T153" s="32">
        <v>1</v>
      </c>
      <c r="U153" s="32">
        <v>201.4</v>
      </c>
      <c r="V153" s="32" t="s">
        <v>27</v>
      </c>
      <c r="W153" s="32" t="s">
        <v>377</v>
      </c>
      <c r="X153" s="32" t="s">
        <v>1301</v>
      </c>
      <c r="Y153" s="34">
        <v>220</v>
      </c>
      <c r="Z153" s="34">
        <v>220</v>
      </c>
      <c r="AA153" s="34">
        <f t="shared" si="7"/>
        <v>220</v>
      </c>
      <c r="AB153" s="32">
        <v>200</v>
      </c>
      <c r="AC153" s="32">
        <v>57.62</v>
      </c>
      <c r="AD153" s="32">
        <v>32.01111111111111</v>
      </c>
      <c r="AE153" s="32" t="s">
        <v>1302</v>
      </c>
      <c r="AF153" s="32" t="s">
        <v>1303</v>
      </c>
      <c r="AG153" s="32" t="s">
        <v>489</v>
      </c>
      <c r="AH153" s="32"/>
    </row>
    <row r="154" spans="2:34" ht="15">
      <c r="B154" s="31" t="s">
        <v>356</v>
      </c>
      <c r="C154" s="31" t="s">
        <v>1300</v>
      </c>
      <c r="D154" s="32" t="s">
        <v>1304</v>
      </c>
      <c r="E154" s="32" t="s">
        <v>439</v>
      </c>
      <c r="F154" s="32" t="s">
        <v>1396</v>
      </c>
      <c r="G154" s="32" t="s">
        <v>16</v>
      </c>
      <c r="H154" s="33" t="s">
        <v>221</v>
      </c>
      <c r="I154" s="32" t="s">
        <v>26</v>
      </c>
      <c r="J154" s="32" t="s">
        <v>18</v>
      </c>
      <c r="K154" s="32">
        <v>4</v>
      </c>
      <c r="L154" s="32">
        <v>2014</v>
      </c>
      <c r="M154" s="32" t="s">
        <v>137</v>
      </c>
      <c r="N154" s="32" t="s">
        <v>137</v>
      </c>
      <c r="O154" s="32" t="s">
        <v>1300</v>
      </c>
      <c r="P154" s="33" t="s">
        <v>188</v>
      </c>
      <c r="Q154" s="33" t="s">
        <v>63</v>
      </c>
      <c r="R154" s="33" t="s">
        <v>1687</v>
      </c>
      <c r="S154" s="32">
        <v>201.4</v>
      </c>
      <c r="T154" s="32">
        <v>1</v>
      </c>
      <c r="U154" s="32">
        <v>201.4</v>
      </c>
      <c r="V154" s="32" t="s">
        <v>27</v>
      </c>
      <c r="W154" s="32" t="s">
        <v>377</v>
      </c>
      <c r="X154" s="32" t="s">
        <v>1301</v>
      </c>
      <c r="Y154" s="34">
        <v>220</v>
      </c>
      <c r="Z154" s="34">
        <v>220</v>
      </c>
      <c r="AA154" s="34">
        <f t="shared" si="7"/>
        <v>220</v>
      </c>
      <c r="AB154" s="32">
        <v>200</v>
      </c>
      <c r="AC154" s="32">
        <v>57.56</v>
      </c>
      <c r="AD154" s="32">
        <v>31.977777777777778</v>
      </c>
      <c r="AE154" s="32" t="s">
        <v>1302</v>
      </c>
      <c r="AF154" s="32" t="s">
        <v>1303</v>
      </c>
      <c r="AG154" s="32" t="s">
        <v>489</v>
      </c>
      <c r="AH154" s="32"/>
    </row>
    <row r="155" spans="2:34" ht="15">
      <c r="B155" s="31" t="s">
        <v>356</v>
      </c>
      <c r="C155" s="31" t="s">
        <v>1300</v>
      </c>
      <c r="D155" s="32" t="s">
        <v>1305</v>
      </c>
      <c r="E155" s="32" t="s">
        <v>1396</v>
      </c>
      <c r="F155" s="32" t="s">
        <v>1259</v>
      </c>
      <c r="G155" s="32" t="s">
        <v>16</v>
      </c>
      <c r="H155" s="33" t="s">
        <v>221</v>
      </c>
      <c r="I155" s="32" t="s">
        <v>26</v>
      </c>
      <c r="J155" s="32" t="s">
        <v>18</v>
      </c>
      <c r="K155" s="32">
        <v>4</v>
      </c>
      <c r="L155" s="32">
        <v>2014</v>
      </c>
      <c r="M155" s="32" t="s">
        <v>137</v>
      </c>
      <c r="N155" s="32" t="s">
        <v>137</v>
      </c>
      <c r="O155" s="32" t="s">
        <v>1300</v>
      </c>
      <c r="P155" s="33" t="s">
        <v>63</v>
      </c>
      <c r="Q155" s="33" t="s">
        <v>63</v>
      </c>
      <c r="R155" s="33" t="s">
        <v>63</v>
      </c>
      <c r="S155" s="32">
        <v>3.24</v>
      </c>
      <c r="T155" s="32">
        <v>1</v>
      </c>
      <c r="U155" s="32">
        <v>3.24</v>
      </c>
      <c r="V155" s="32" t="s">
        <v>27</v>
      </c>
      <c r="W155" s="32" t="s">
        <v>57</v>
      </c>
      <c r="X155" s="32">
        <v>9</v>
      </c>
      <c r="Y155" s="34">
        <v>138</v>
      </c>
      <c r="Z155" s="34">
        <v>138</v>
      </c>
      <c r="AA155" s="34">
        <f t="shared" si="7"/>
        <v>138</v>
      </c>
      <c r="AB155" s="32">
        <v>200</v>
      </c>
      <c r="AC155" s="32">
        <v>112.8</v>
      </c>
      <c r="AD155" s="32">
        <v>62.66666666666667</v>
      </c>
      <c r="AE155" s="32" t="s">
        <v>1306</v>
      </c>
      <c r="AF155" s="32">
        <v>593.6</v>
      </c>
      <c r="AG155" s="32" t="s">
        <v>489</v>
      </c>
      <c r="AH155" s="3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06"/>
  <sheetViews>
    <sheetView tabSelected="1" view="pageBreakPreview" zoomScale="70" zoomScaleNormal="50" zoomScaleSheetLayoutView="70" zoomScalePageLayoutView="30" workbookViewId="0" topLeftCell="A1">
      <selection activeCell="B1" sqref="B1"/>
    </sheetView>
  </sheetViews>
  <sheetFormatPr defaultColWidth="11.421875" defaultRowHeight="15"/>
  <cols>
    <col min="1" max="1" width="4.00390625" style="1" bestFit="1" customWidth="1"/>
    <col min="2" max="2" width="30.8515625" style="1" bestFit="1" customWidth="1"/>
    <col min="3" max="3" width="13.421875" style="1" customWidth="1"/>
    <col min="4" max="4" width="24.140625" style="1" customWidth="1"/>
    <col min="5" max="5" width="26.00390625" style="1" customWidth="1"/>
    <col min="6" max="7" width="11.421875" style="1" customWidth="1"/>
    <col min="8" max="8" width="40.7109375" style="1" bestFit="1" customWidth="1"/>
    <col min="9" max="9" width="11.421875" style="4" customWidth="1"/>
    <col min="10" max="11" width="11.421875" style="1" customWidth="1"/>
    <col min="12" max="12" width="11.421875" style="19" customWidth="1"/>
    <col min="13" max="13" width="13.28125" style="1" customWidth="1"/>
    <col min="14" max="14" width="12.28125" style="1" customWidth="1"/>
    <col min="15" max="15" width="17.00390625" style="1" customWidth="1"/>
  </cols>
  <sheetData>
    <row r="1" spans="1:12" s="1" customFormat="1" ht="20.25">
      <c r="A1" s="72"/>
      <c r="B1" s="72" t="s">
        <v>1841</v>
      </c>
      <c r="I1" s="4"/>
      <c r="L1" s="19"/>
    </row>
    <row r="2" spans="2:15" ht="17.25" thickBot="1">
      <c r="B2" s="2"/>
      <c r="C2" s="2"/>
      <c r="D2" s="2"/>
      <c r="E2" s="2"/>
      <c r="F2" s="2"/>
      <c r="G2" s="2"/>
      <c r="H2" s="2"/>
      <c r="I2" s="21"/>
      <c r="J2" s="2"/>
      <c r="K2" s="2"/>
      <c r="L2" s="17"/>
      <c r="M2" s="2"/>
      <c r="N2" s="2"/>
      <c r="O2" s="2"/>
    </row>
    <row r="3" spans="2:48" s="60" customFormat="1" ht="63" customHeight="1" thickBot="1">
      <c r="B3" s="61" t="s">
        <v>1764</v>
      </c>
      <c r="C3" s="62" t="s">
        <v>1765</v>
      </c>
      <c r="D3" s="63" t="s">
        <v>12</v>
      </c>
      <c r="E3" s="63" t="s">
        <v>13</v>
      </c>
      <c r="F3" s="63" t="s">
        <v>1766</v>
      </c>
      <c r="G3" s="63" t="s">
        <v>1767</v>
      </c>
      <c r="H3" s="63" t="s">
        <v>1768</v>
      </c>
      <c r="I3" s="63" t="s">
        <v>1769</v>
      </c>
      <c r="J3" s="63" t="s">
        <v>1770</v>
      </c>
      <c r="K3" s="63" t="s">
        <v>1771</v>
      </c>
      <c r="L3" s="63" t="s">
        <v>1772</v>
      </c>
      <c r="M3" s="63" t="s">
        <v>1773</v>
      </c>
      <c r="N3" s="63" t="s">
        <v>1774</v>
      </c>
      <c r="O3" s="64" t="s">
        <v>1775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2:15" ht="15">
      <c r="B4" s="45" t="s">
        <v>1617</v>
      </c>
      <c r="C4" s="46" t="s">
        <v>396</v>
      </c>
      <c r="D4" s="46" t="s">
        <v>1354</v>
      </c>
      <c r="E4" s="46" t="s">
        <v>135</v>
      </c>
      <c r="F4" s="90" t="s">
        <v>16</v>
      </c>
      <c r="G4" s="90" t="s">
        <v>221</v>
      </c>
      <c r="H4" s="46" t="s">
        <v>1639</v>
      </c>
      <c r="I4" s="90">
        <v>1</v>
      </c>
      <c r="J4" s="98">
        <v>5.7</v>
      </c>
      <c r="K4" s="46" t="s">
        <v>27</v>
      </c>
      <c r="L4" s="47">
        <v>220</v>
      </c>
      <c r="M4" s="46">
        <v>700</v>
      </c>
      <c r="N4" s="46" t="s">
        <v>126</v>
      </c>
      <c r="O4" s="46" t="s">
        <v>397</v>
      </c>
    </row>
    <row r="5" spans="2:15" ht="15">
      <c r="B5" s="49" t="s">
        <v>1617</v>
      </c>
      <c r="C5" s="49" t="s">
        <v>393</v>
      </c>
      <c r="D5" s="49" t="s">
        <v>1399</v>
      </c>
      <c r="E5" s="49" t="s">
        <v>1030</v>
      </c>
      <c r="F5" s="91" t="s">
        <v>16</v>
      </c>
      <c r="G5" s="91" t="s">
        <v>221</v>
      </c>
      <c r="H5" s="49" t="s">
        <v>1639</v>
      </c>
      <c r="I5" s="91">
        <v>1</v>
      </c>
      <c r="J5" s="99">
        <v>26.94</v>
      </c>
      <c r="K5" s="49" t="s">
        <v>27</v>
      </c>
      <c r="L5" s="50">
        <v>220</v>
      </c>
      <c r="M5" s="49">
        <v>225</v>
      </c>
      <c r="N5" s="49" t="s">
        <v>126</v>
      </c>
      <c r="O5" s="49" t="s">
        <v>394</v>
      </c>
    </row>
    <row r="6" spans="2:15" ht="15">
      <c r="B6" s="49" t="s">
        <v>1617</v>
      </c>
      <c r="C6" s="49" t="s">
        <v>395</v>
      </c>
      <c r="D6" s="49" t="s">
        <v>1399</v>
      </c>
      <c r="E6" s="49" t="s">
        <v>1030</v>
      </c>
      <c r="F6" s="91" t="s">
        <v>16</v>
      </c>
      <c r="G6" s="91" t="s">
        <v>221</v>
      </c>
      <c r="H6" s="49" t="s">
        <v>1639</v>
      </c>
      <c r="I6" s="91">
        <v>1</v>
      </c>
      <c r="J6" s="99">
        <v>26.94</v>
      </c>
      <c r="K6" s="49" t="s">
        <v>27</v>
      </c>
      <c r="L6" s="50">
        <v>220</v>
      </c>
      <c r="M6" s="49">
        <v>225</v>
      </c>
      <c r="N6" s="49" t="s">
        <v>126</v>
      </c>
      <c r="O6" s="49" t="s">
        <v>394</v>
      </c>
    </row>
    <row r="7" spans="2:15" ht="15">
      <c r="B7" s="49" t="s">
        <v>1617</v>
      </c>
      <c r="C7" s="49" t="s">
        <v>386</v>
      </c>
      <c r="D7" s="49" t="s">
        <v>1397</v>
      </c>
      <c r="E7" s="49" t="s">
        <v>1398</v>
      </c>
      <c r="F7" s="91" t="s">
        <v>16</v>
      </c>
      <c r="G7" s="91" t="s">
        <v>221</v>
      </c>
      <c r="H7" s="49" t="s">
        <v>1639</v>
      </c>
      <c r="I7" s="91">
        <v>1</v>
      </c>
      <c r="J7" s="99">
        <v>357.76</v>
      </c>
      <c r="K7" s="49" t="s">
        <v>27</v>
      </c>
      <c r="L7" s="50">
        <v>500</v>
      </c>
      <c r="M7" s="49">
        <v>700</v>
      </c>
      <c r="N7" s="49" t="s">
        <v>126</v>
      </c>
      <c r="O7" s="49" t="s">
        <v>388</v>
      </c>
    </row>
    <row r="8" spans="2:15" ht="15">
      <c r="B8" s="49" t="s">
        <v>1617</v>
      </c>
      <c r="C8" s="49" t="s">
        <v>389</v>
      </c>
      <c r="D8" s="49" t="s">
        <v>1398</v>
      </c>
      <c r="E8" s="49" t="s">
        <v>1027</v>
      </c>
      <c r="F8" s="91" t="s">
        <v>16</v>
      </c>
      <c r="G8" s="91" t="s">
        <v>221</v>
      </c>
      <c r="H8" s="49" t="s">
        <v>1639</v>
      </c>
      <c r="I8" s="91">
        <v>1</v>
      </c>
      <c r="J8" s="99">
        <v>276.6</v>
      </c>
      <c r="K8" s="49" t="s">
        <v>27</v>
      </c>
      <c r="L8" s="50">
        <v>500</v>
      </c>
      <c r="M8" s="49">
        <v>700</v>
      </c>
      <c r="N8" s="49" t="s">
        <v>126</v>
      </c>
      <c r="O8" s="49" t="s">
        <v>1633</v>
      </c>
    </row>
    <row r="9" spans="2:15" ht="15">
      <c r="B9" s="49" t="s">
        <v>1617</v>
      </c>
      <c r="C9" s="49" t="s">
        <v>391</v>
      </c>
      <c r="D9" s="49" t="s">
        <v>1027</v>
      </c>
      <c r="E9" s="49" t="s">
        <v>1638</v>
      </c>
      <c r="F9" s="91" t="s">
        <v>16</v>
      </c>
      <c r="G9" s="91" t="s">
        <v>221</v>
      </c>
      <c r="H9" s="49" t="s">
        <v>1639</v>
      </c>
      <c r="I9" s="91">
        <v>1</v>
      </c>
      <c r="J9" s="99">
        <v>136.98</v>
      </c>
      <c r="K9" s="49" t="s">
        <v>27</v>
      </c>
      <c r="L9" s="50">
        <v>500</v>
      </c>
      <c r="M9" s="49">
        <v>700</v>
      </c>
      <c r="N9" s="49" t="s">
        <v>126</v>
      </c>
      <c r="O9" s="49" t="s">
        <v>1633</v>
      </c>
    </row>
    <row r="10" spans="2:15" ht="15">
      <c r="B10" s="49" t="s">
        <v>1617</v>
      </c>
      <c r="C10" s="49" t="s">
        <v>1352</v>
      </c>
      <c r="D10" s="49" t="s">
        <v>1638</v>
      </c>
      <c r="E10" s="49" t="s">
        <v>1354</v>
      </c>
      <c r="F10" s="91" t="s">
        <v>16</v>
      </c>
      <c r="G10" s="91" t="s">
        <v>221</v>
      </c>
      <c r="H10" s="49" t="s">
        <v>1639</v>
      </c>
      <c r="I10" s="91">
        <v>1</v>
      </c>
      <c r="J10" s="99">
        <v>117</v>
      </c>
      <c r="K10" s="49" t="s">
        <v>27</v>
      </c>
      <c r="L10" s="50">
        <v>500</v>
      </c>
      <c r="M10" s="49">
        <v>700</v>
      </c>
      <c r="N10" s="49" t="s">
        <v>126</v>
      </c>
      <c r="O10" s="49" t="s">
        <v>1633</v>
      </c>
    </row>
    <row r="11" spans="2:15" ht="15">
      <c r="B11" s="48" t="s">
        <v>548</v>
      </c>
      <c r="C11" s="49" t="s">
        <v>549</v>
      </c>
      <c r="D11" s="49" t="s">
        <v>550</v>
      </c>
      <c r="E11" s="49" t="s">
        <v>551</v>
      </c>
      <c r="F11" s="91" t="s">
        <v>16</v>
      </c>
      <c r="G11" s="91" t="s">
        <v>17</v>
      </c>
      <c r="H11" s="48" t="s">
        <v>548</v>
      </c>
      <c r="I11" s="91">
        <v>1</v>
      </c>
      <c r="J11" s="99">
        <v>32.547</v>
      </c>
      <c r="K11" s="49" t="s">
        <v>27</v>
      </c>
      <c r="L11" s="50">
        <v>66</v>
      </c>
      <c r="M11" s="49">
        <v>20</v>
      </c>
      <c r="N11" s="49" t="s">
        <v>28</v>
      </c>
      <c r="O11" s="49">
        <v>120</v>
      </c>
    </row>
    <row r="12" spans="2:15" ht="15">
      <c r="B12" s="48" t="s">
        <v>548</v>
      </c>
      <c r="C12" s="49" t="s">
        <v>552</v>
      </c>
      <c r="D12" s="49" t="s">
        <v>553</v>
      </c>
      <c r="E12" s="49" t="s">
        <v>554</v>
      </c>
      <c r="F12" s="91" t="s">
        <v>16</v>
      </c>
      <c r="G12" s="91" t="s">
        <v>17</v>
      </c>
      <c r="H12" s="49" t="s">
        <v>548</v>
      </c>
      <c r="I12" s="91">
        <v>1</v>
      </c>
      <c r="J12" s="99">
        <v>51.87</v>
      </c>
      <c r="K12" s="49" t="s">
        <v>27</v>
      </c>
      <c r="L12" s="50">
        <v>60</v>
      </c>
      <c r="M12" s="49">
        <v>20</v>
      </c>
      <c r="N12" s="49" t="s">
        <v>28</v>
      </c>
      <c r="O12" s="49">
        <v>120</v>
      </c>
    </row>
    <row r="13" spans="2:15" ht="15">
      <c r="B13" s="48" t="s">
        <v>1810</v>
      </c>
      <c r="C13" s="49" t="s">
        <v>1809</v>
      </c>
      <c r="D13" s="49" t="s">
        <v>1811</v>
      </c>
      <c r="E13" s="49" t="s">
        <v>1807</v>
      </c>
      <c r="F13" s="91" t="s">
        <v>16</v>
      </c>
      <c r="G13" s="91" t="s">
        <v>55</v>
      </c>
      <c r="H13" s="49" t="s">
        <v>1810</v>
      </c>
      <c r="I13" s="91">
        <v>1</v>
      </c>
      <c r="J13" s="99">
        <v>5</v>
      </c>
      <c r="K13" s="49" t="s">
        <v>27</v>
      </c>
      <c r="L13" s="50">
        <v>60</v>
      </c>
      <c r="M13" s="49">
        <v>21</v>
      </c>
      <c r="N13" s="49" t="s">
        <v>28</v>
      </c>
      <c r="O13" s="49">
        <v>121</v>
      </c>
    </row>
    <row r="14" spans="2:15" ht="15">
      <c r="B14" s="48" t="s">
        <v>1039</v>
      </c>
      <c r="C14" s="49">
        <v>2255</v>
      </c>
      <c r="D14" s="49" t="s">
        <v>1040</v>
      </c>
      <c r="E14" s="49" t="s">
        <v>1041</v>
      </c>
      <c r="F14" s="91" t="s">
        <v>16</v>
      </c>
      <c r="G14" s="92" t="s">
        <v>17</v>
      </c>
      <c r="H14" s="48" t="s">
        <v>1039</v>
      </c>
      <c r="I14" s="92">
        <v>1</v>
      </c>
      <c r="J14" s="100">
        <v>51.18</v>
      </c>
      <c r="K14" s="48" t="s">
        <v>27</v>
      </c>
      <c r="L14" s="48">
        <v>220</v>
      </c>
      <c r="M14" s="50">
        <v>180</v>
      </c>
      <c r="N14" s="50" t="s">
        <v>36</v>
      </c>
      <c r="O14" s="50">
        <v>590</v>
      </c>
    </row>
    <row r="15" spans="2:15" ht="15">
      <c r="B15" s="48" t="s">
        <v>1039</v>
      </c>
      <c r="C15" s="49">
        <v>2286</v>
      </c>
      <c r="D15" s="49" t="s">
        <v>1040</v>
      </c>
      <c r="E15" s="49" t="s">
        <v>1041</v>
      </c>
      <c r="F15" s="91" t="s">
        <v>16</v>
      </c>
      <c r="G15" s="92" t="s">
        <v>55</v>
      </c>
      <c r="H15" s="48" t="s">
        <v>1039</v>
      </c>
      <c r="I15" s="92">
        <v>1</v>
      </c>
      <c r="J15" s="100">
        <v>52</v>
      </c>
      <c r="K15" s="48" t="s">
        <v>27</v>
      </c>
      <c r="L15" s="48">
        <v>220</v>
      </c>
      <c r="M15" s="50">
        <v>180</v>
      </c>
      <c r="N15" s="50" t="s">
        <v>36</v>
      </c>
      <c r="O15" s="50">
        <v>590</v>
      </c>
    </row>
    <row r="16" spans="2:15" ht="15">
      <c r="B16" s="48" t="s">
        <v>1039</v>
      </c>
      <c r="C16" s="49">
        <v>6688</v>
      </c>
      <c r="D16" s="49" t="s">
        <v>1042</v>
      </c>
      <c r="E16" s="49" t="s">
        <v>1043</v>
      </c>
      <c r="F16" s="91" t="s">
        <v>16</v>
      </c>
      <c r="G16" s="92" t="s">
        <v>17</v>
      </c>
      <c r="H16" s="48" t="s">
        <v>1039</v>
      </c>
      <c r="I16" s="92">
        <v>1</v>
      </c>
      <c r="J16" s="100">
        <v>4.9</v>
      </c>
      <c r="K16" s="48" t="s">
        <v>27</v>
      </c>
      <c r="L16" s="48">
        <v>66</v>
      </c>
      <c r="M16" s="50">
        <v>39</v>
      </c>
      <c r="N16" s="50" t="s">
        <v>28</v>
      </c>
      <c r="O16" s="50">
        <v>125</v>
      </c>
    </row>
    <row r="17" spans="2:15" ht="15">
      <c r="B17" s="48" t="s">
        <v>1044</v>
      </c>
      <c r="C17" s="49" t="s">
        <v>1045</v>
      </c>
      <c r="D17" s="49" t="s">
        <v>1499</v>
      </c>
      <c r="E17" s="49" t="s">
        <v>1579</v>
      </c>
      <c r="F17" s="91" t="s">
        <v>16</v>
      </c>
      <c r="G17" s="92" t="s">
        <v>55</v>
      </c>
      <c r="H17" s="48" t="s">
        <v>1046</v>
      </c>
      <c r="I17" s="92">
        <v>2</v>
      </c>
      <c r="J17" s="100">
        <v>8.4</v>
      </c>
      <c r="K17" s="48" t="s">
        <v>27</v>
      </c>
      <c r="L17" s="48">
        <v>220</v>
      </c>
      <c r="M17" s="50">
        <v>110.91</v>
      </c>
      <c r="N17" s="50" t="s">
        <v>28</v>
      </c>
      <c r="O17" s="50">
        <v>500</v>
      </c>
    </row>
    <row r="18" spans="2:15" ht="15">
      <c r="B18" s="67" t="s">
        <v>1047</v>
      </c>
      <c r="C18" s="67" t="s">
        <v>1048</v>
      </c>
      <c r="D18" s="67" t="s">
        <v>1049</v>
      </c>
      <c r="E18" s="67" t="s">
        <v>1050</v>
      </c>
      <c r="F18" s="93" t="s">
        <v>16</v>
      </c>
      <c r="G18" s="93" t="s">
        <v>17</v>
      </c>
      <c r="H18" s="67" t="s">
        <v>1051</v>
      </c>
      <c r="I18" s="91">
        <v>1</v>
      </c>
      <c r="J18" s="101">
        <v>54.8</v>
      </c>
      <c r="K18" s="67" t="s">
        <v>27</v>
      </c>
      <c r="L18" s="50">
        <v>33</v>
      </c>
      <c r="M18" s="49">
        <v>7.5</v>
      </c>
      <c r="N18" s="67" t="s">
        <v>28</v>
      </c>
      <c r="O18" s="71">
        <v>185</v>
      </c>
    </row>
    <row r="19" spans="2:15" ht="15">
      <c r="B19" s="48" t="s">
        <v>357</v>
      </c>
      <c r="C19" s="49" t="s">
        <v>376</v>
      </c>
      <c r="D19" s="49" t="s">
        <v>1393</v>
      </c>
      <c r="E19" s="49" t="s">
        <v>1517</v>
      </c>
      <c r="F19" s="91" t="s">
        <v>16</v>
      </c>
      <c r="G19" s="91" t="s">
        <v>221</v>
      </c>
      <c r="H19" s="49" t="s">
        <v>1630</v>
      </c>
      <c r="I19" s="91">
        <v>1</v>
      </c>
      <c r="J19" s="99">
        <v>3.16</v>
      </c>
      <c r="K19" s="49" t="s">
        <v>27</v>
      </c>
      <c r="L19" s="50">
        <v>138</v>
      </c>
      <c r="M19" s="49">
        <v>100</v>
      </c>
      <c r="N19" s="49" t="s">
        <v>28</v>
      </c>
      <c r="O19" s="49">
        <v>300</v>
      </c>
    </row>
    <row r="20" spans="2:15" ht="15">
      <c r="B20" s="48" t="s">
        <v>357</v>
      </c>
      <c r="C20" s="49" t="s">
        <v>363</v>
      </c>
      <c r="D20" s="49" t="s">
        <v>1245</v>
      </c>
      <c r="E20" s="49" t="s">
        <v>1394</v>
      </c>
      <c r="F20" s="91" t="s">
        <v>16</v>
      </c>
      <c r="G20" s="91" t="s">
        <v>221</v>
      </c>
      <c r="H20" s="49" t="s">
        <v>1630</v>
      </c>
      <c r="I20" s="91">
        <v>1</v>
      </c>
      <c r="J20" s="99">
        <v>138.32</v>
      </c>
      <c r="K20" s="49" t="s">
        <v>27</v>
      </c>
      <c r="L20" s="50">
        <v>220</v>
      </c>
      <c r="M20" s="49">
        <v>180</v>
      </c>
      <c r="N20" s="49" t="s">
        <v>126</v>
      </c>
      <c r="O20" s="49" t="s">
        <v>365</v>
      </c>
    </row>
    <row r="21" spans="2:15" ht="15">
      <c r="B21" s="48" t="s">
        <v>357</v>
      </c>
      <c r="C21" s="49" t="s">
        <v>358</v>
      </c>
      <c r="D21" s="49" t="s">
        <v>1393</v>
      </c>
      <c r="E21" s="49" t="s">
        <v>1245</v>
      </c>
      <c r="F21" s="91" t="s">
        <v>16</v>
      </c>
      <c r="G21" s="91" t="s">
        <v>221</v>
      </c>
      <c r="H21" s="49" t="s">
        <v>1630</v>
      </c>
      <c r="I21" s="91">
        <v>1</v>
      </c>
      <c r="J21" s="99">
        <v>42.68</v>
      </c>
      <c r="K21" s="49" t="s">
        <v>27</v>
      </c>
      <c r="L21" s="50">
        <v>220</v>
      </c>
      <c r="M21" s="49">
        <v>150</v>
      </c>
      <c r="N21" s="49" t="s">
        <v>126</v>
      </c>
      <c r="O21" s="49" t="s">
        <v>360</v>
      </c>
    </row>
    <row r="22" spans="2:15" ht="15">
      <c r="B22" s="48" t="s">
        <v>357</v>
      </c>
      <c r="C22" s="49" t="s">
        <v>362</v>
      </c>
      <c r="D22" s="49" t="s">
        <v>1393</v>
      </c>
      <c r="E22" s="49" t="s">
        <v>1245</v>
      </c>
      <c r="F22" s="91" t="s">
        <v>16</v>
      </c>
      <c r="G22" s="91" t="s">
        <v>221</v>
      </c>
      <c r="H22" s="49" t="s">
        <v>1630</v>
      </c>
      <c r="I22" s="91">
        <v>1</v>
      </c>
      <c r="J22" s="99">
        <v>42.68</v>
      </c>
      <c r="K22" s="49" t="s">
        <v>27</v>
      </c>
      <c r="L22" s="50">
        <v>220</v>
      </c>
      <c r="M22" s="49">
        <v>150</v>
      </c>
      <c r="N22" s="49" t="s">
        <v>126</v>
      </c>
      <c r="O22" s="49" t="s">
        <v>360</v>
      </c>
    </row>
    <row r="23" spans="2:15" ht="15">
      <c r="B23" s="48" t="s">
        <v>357</v>
      </c>
      <c r="C23" s="49" t="s">
        <v>366</v>
      </c>
      <c r="D23" s="49" t="s">
        <v>1394</v>
      </c>
      <c r="E23" s="49" t="s">
        <v>772</v>
      </c>
      <c r="F23" s="91" t="s">
        <v>16</v>
      </c>
      <c r="G23" s="91" t="s">
        <v>221</v>
      </c>
      <c r="H23" s="49" t="s">
        <v>1630</v>
      </c>
      <c r="I23" s="91">
        <v>1</v>
      </c>
      <c r="J23" s="99">
        <v>172.72</v>
      </c>
      <c r="K23" s="49" t="s">
        <v>27</v>
      </c>
      <c r="L23" s="50">
        <v>220</v>
      </c>
      <c r="M23" s="49">
        <v>180</v>
      </c>
      <c r="N23" s="49" t="s">
        <v>126</v>
      </c>
      <c r="O23" s="49" t="s">
        <v>365</v>
      </c>
    </row>
    <row r="24" spans="2:15" ht="15">
      <c r="B24" s="48" t="s">
        <v>357</v>
      </c>
      <c r="C24" s="49" t="s">
        <v>367</v>
      </c>
      <c r="D24" s="49" t="s">
        <v>1394</v>
      </c>
      <c r="E24" s="49" t="s">
        <v>772</v>
      </c>
      <c r="F24" s="91" t="s">
        <v>16</v>
      </c>
      <c r="G24" s="91" t="s">
        <v>221</v>
      </c>
      <c r="H24" s="49" t="s">
        <v>1630</v>
      </c>
      <c r="I24" s="91">
        <v>1</v>
      </c>
      <c r="J24" s="99">
        <v>172.72</v>
      </c>
      <c r="K24" s="49" t="s">
        <v>27</v>
      </c>
      <c r="L24" s="50">
        <v>220</v>
      </c>
      <c r="M24" s="49">
        <v>180</v>
      </c>
      <c r="N24" s="49" t="s">
        <v>126</v>
      </c>
      <c r="O24" s="49" t="s">
        <v>365</v>
      </c>
    </row>
    <row r="25" spans="2:15" ht="15">
      <c r="B25" s="48" t="s">
        <v>357</v>
      </c>
      <c r="C25" s="49" t="s">
        <v>368</v>
      </c>
      <c r="D25" s="49" t="s">
        <v>772</v>
      </c>
      <c r="E25" s="49" t="s">
        <v>1395</v>
      </c>
      <c r="F25" s="91" t="s">
        <v>16</v>
      </c>
      <c r="G25" s="91" t="s">
        <v>221</v>
      </c>
      <c r="H25" s="49" t="s">
        <v>1630</v>
      </c>
      <c r="I25" s="91">
        <v>1</v>
      </c>
      <c r="J25" s="99">
        <v>103.77</v>
      </c>
      <c r="K25" s="49" t="s">
        <v>27</v>
      </c>
      <c r="L25" s="50">
        <v>220</v>
      </c>
      <c r="M25" s="49">
        <v>240</v>
      </c>
      <c r="N25" s="49" t="s">
        <v>126</v>
      </c>
      <c r="O25" s="49" t="s">
        <v>370</v>
      </c>
    </row>
    <row r="26" spans="2:15" ht="15">
      <c r="B26" s="49" t="s">
        <v>357</v>
      </c>
      <c r="C26" s="49" t="s">
        <v>373</v>
      </c>
      <c r="D26" s="49" t="s">
        <v>1395</v>
      </c>
      <c r="E26" s="49" t="s">
        <v>408</v>
      </c>
      <c r="F26" s="91" t="s">
        <v>16</v>
      </c>
      <c r="G26" s="91" t="s">
        <v>221</v>
      </c>
      <c r="H26" s="49" t="s">
        <v>1630</v>
      </c>
      <c r="I26" s="91">
        <v>1</v>
      </c>
      <c r="J26" s="99">
        <v>116.23</v>
      </c>
      <c r="K26" s="49" t="s">
        <v>27</v>
      </c>
      <c r="L26" s="50">
        <v>220</v>
      </c>
      <c r="M26" s="49">
        <v>240</v>
      </c>
      <c r="N26" s="49" t="s">
        <v>126</v>
      </c>
      <c r="O26" s="49" t="s">
        <v>370</v>
      </c>
    </row>
    <row r="27" spans="2:15" ht="15">
      <c r="B27" s="49" t="s">
        <v>357</v>
      </c>
      <c r="C27" s="49" t="s">
        <v>372</v>
      </c>
      <c r="D27" s="49" t="s">
        <v>772</v>
      </c>
      <c r="E27" s="49" t="s">
        <v>1395</v>
      </c>
      <c r="F27" s="91" t="s">
        <v>16</v>
      </c>
      <c r="G27" s="91" t="s">
        <v>221</v>
      </c>
      <c r="H27" s="49" t="s">
        <v>1630</v>
      </c>
      <c r="I27" s="91">
        <v>1</v>
      </c>
      <c r="J27" s="99">
        <v>103.77</v>
      </c>
      <c r="K27" s="49" t="s">
        <v>27</v>
      </c>
      <c r="L27" s="50">
        <v>220</v>
      </c>
      <c r="M27" s="49">
        <v>240</v>
      </c>
      <c r="N27" s="49" t="s">
        <v>126</v>
      </c>
      <c r="O27" s="49" t="s">
        <v>370</v>
      </c>
    </row>
    <row r="28" spans="2:15" ht="15">
      <c r="B28" s="49" t="s">
        <v>357</v>
      </c>
      <c r="C28" s="49" t="s">
        <v>375</v>
      </c>
      <c r="D28" s="49" t="s">
        <v>1395</v>
      </c>
      <c r="E28" s="49" t="s">
        <v>408</v>
      </c>
      <c r="F28" s="91" t="s">
        <v>16</v>
      </c>
      <c r="G28" s="91" t="s">
        <v>221</v>
      </c>
      <c r="H28" s="49" t="s">
        <v>1630</v>
      </c>
      <c r="I28" s="91">
        <v>1</v>
      </c>
      <c r="J28" s="99">
        <v>116.23</v>
      </c>
      <c r="K28" s="49" t="s">
        <v>27</v>
      </c>
      <c r="L28" s="50">
        <v>220</v>
      </c>
      <c r="M28" s="49">
        <v>240</v>
      </c>
      <c r="N28" s="49" t="s">
        <v>126</v>
      </c>
      <c r="O28" s="49" t="s">
        <v>370</v>
      </c>
    </row>
    <row r="29" spans="2:15" ht="15">
      <c r="B29" s="49" t="s">
        <v>378</v>
      </c>
      <c r="C29" s="49" t="s">
        <v>383</v>
      </c>
      <c r="D29" s="49" t="s">
        <v>1396</v>
      </c>
      <c r="E29" s="49" t="s">
        <v>1518</v>
      </c>
      <c r="F29" s="91" t="s">
        <v>16</v>
      </c>
      <c r="G29" s="91" t="s">
        <v>55</v>
      </c>
      <c r="H29" s="49" t="s">
        <v>380</v>
      </c>
      <c r="I29" s="91">
        <v>1</v>
      </c>
      <c r="J29" s="99">
        <v>69.17</v>
      </c>
      <c r="K29" s="49" t="s">
        <v>27</v>
      </c>
      <c r="L29" s="50">
        <v>220</v>
      </c>
      <c r="M29" s="49">
        <v>150</v>
      </c>
      <c r="N29" s="49" t="s">
        <v>28</v>
      </c>
      <c r="O29" s="49">
        <v>600</v>
      </c>
    </row>
    <row r="30" spans="2:15" ht="15">
      <c r="B30" s="49" t="s">
        <v>378</v>
      </c>
      <c r="C30" s="49" t="s">
        <v>379</v>
      </c>
      <c r="D30" s="49" t="s">
        <v>1245</v>
      </c>
      <c r="E30" s="49" t="s">
        <v>1078</v>
      </c>
      <c r="F30" s="91" t="s">
        <v>16</v>
      </c>
      <c r="G30" s="91" t="s">
        <v>55</v>
      </c>
      <c r="H30" s="49" t="s">
        <v>380</v>
      </c>
      <c r="I30" s="91">
        <v>1</v>
      </c>
      <c r="J30" s="99">
        <v>44.33</v>
      </c>
      <c r="K30" s="49" t="s">
        <v>27</v>
      </c>
      <c r="L30" s="50">
        <v>220</v>
      </c>
      <c r="M30" s="49">
        <v>152</v>
      </c>
      <c r="N30" s="49" t="s">
        <v>28</v>
      </c>
      <c r="O30" s="49">
        <v>304</v>
      </c>
    </row>
    <row r="31" spans="2:15" ht="15">
      <c r="B31" s="49" t="s">
        <v>1350</v>
      </c>
      <c r="C31" s="49" t="s">
        <v>1763</v>
      </c>
      <c r="D31" s="49" t="s">
        <v>435</v>
      </c>
      <c r="E31" s="49" t="s">
        <v>1356</v>
      </c>
      <c r="F31" s="91" t="s">
        <v>16</v>
      </c>
      <c r="G31" s="91" t="s">
        <v>55</v>
      </c>
      <c r="H31" s="49" t="s">
        <v>1627</v>
      </c>
      <c r="I31" s="91">
        <v>2</v>
      </c>
      <c r="J31" s="99">
        <v>131.97</v>
      </c>
      <c r="K31" s="49" t="s">
        <v>27</v>
      </c>
      <c r="L31" s="50">
        <v>220</v>
      </c>
      <c r="M31" s="49">
        <v>150</v>
      </c>
      <c r="N31" s="49" t="s">
        <v>36</v>
      </c>
      <c r="O31" s="49">
        <v>592</v>
      </c>
    </row>
    <row r="32" spans="2:15" ht="15">
      <c r="B32" s="49" t="s">
        <v>1052</v>
      </c>
      <c r="C32" s="49" t="s">
        <v>1053</v>
      </c>
      <c r="D32" s="49" t="s">
        <v>1500</v>
      </c>
      <c r="E32" s="49" t="s">
        <v>1580</v>
      </c>
      <c r="F32" s="91" t="s">
        <v>16</v>
      </c>
      <c r="G32" s="91" t="s">
        <v>17</v>
      </c>
      <c r="H32" s="49" t="s">
        <v>1054</v>
      </c>
      <c r="I32" s="91">
        <v>1</v>
      </c>
      <c r="J32" s="99">
        <v>47.86</v>
      </c>
      <c r="K32" s="49" t="s">
        <v>27</v>
      </c>
      <c r="L32" s="50">
        <v>138</v>
      </c>
      <c r="M32" s="49">
        <v>60</v>
      </c>
      <c r="N32" s="49" t="s">
        <v>28</v>
      </c>
      <c r="O32" s="49">
        <v>240</v>
      </c>
    </row>
    <row r="33" spans="2:15" ht="15">
      <c r="B33" s="49" t="s">
        <v>1052</v>
      </c>
      <c r="C33" s="49" t="s">
        <v>1055</v>
      </c>
      <c r="D33" s="49" t="s">
        <v>1501</v>
      </c>
      <c r="E33" s="49" t="s">
        <v>1581</v>
      </c>
      <c r="F33" s="91" t="s">
        <v>16</v>
      </c>
      <c r="G33" s="91" t="s">
        <v>55</v>
      </c>
      <c r="H33" s="49" t="s">
        <v>1054</v>
      </c>
      <c r="I33" s="91">
        <v>1</v>
      </c>
      <c r="J33" s="99">
        <v>14.75</v>
      </c>
      <c r="K33" s="49" t="s">
        <v>27</v>
      </c>
      <c r="L33" s="50">
        <v>33</v>
      </c>
      <c r="M33" s="49">
        <v>7.5</v>
      </c>
      <c r="N33" s="49" t="s">
        <v>28</v>
      </c>
      <c r="O33" s="49">
        <v>150</v>
      </c>
    </row>
    <row r="34" spans="2:15" ht="15">
      <c r="B34" s="49" t="s">
        <v>1052</v>
      </c>
      <c r="C34" s="49" t="s">
        <v>1056</v>
      </c>
      <c r="D34" s="49" t="s">
        <v>1502</v>
      </c>
      <c r="E34" s="49" t="s">
        <v>1503</v>
      </c>
      <c r="F34" s="91" t="s">
        <v>16</v>
      </c>
      <c r="G34" s="91" t="s">
        <v>17</v>
      </c>
      <c r="H34" s="49" t="s">
        <v>1054</v>
      </c>
      <c r="I34" s="91">
        <v>1</v>
      </c>
      <c r="J34" s="99">
        <v>25.488</v>
      </c>
      <c r="K34" s="49" t="s">
        <v>27</v>
      </c>
      <c r="L34" s="50">
        <v>66</v>
      </c>
      <c r="M34" s="49">
        <v>30</v>
      </c>
      <c r="N34" s="49" t="s">
        <v>28</v>
      </c>
      <c r="O34" s="49">
        <v>150</v>
      </c>
    </row>
    <row r="35" spans="2:15" ht="15">
      <c r="B35" s="59" t="s">
        <v>1052</v>
      </c>
      <c r="C35" s="59" t="s">
        <v>1057</v>
      </c>
      <c r="D35" s="59" t="s">
        <v>1503</v>
      </c>
      <c r="E35" s="59" t="s">
        <v>1582</v>
      </c>
      <c r="F35" s="91" t="s">
        <v>16</v>
      </c>
      <c r="G35" s="91" t="s">
        <v>55</v>
      </c>
      <c r="H35" s="59" t="s">
        <v>1054</v>
      </c>
      <c r="I35" s="91">
        <v>1</v>
      </c>
      <c r="J35" s="99">
        <v>10.934</v>
      </c>
      <c r="K35" s="59" t="s">
        <v>27</v>
      </c>
      <c r="L35" s="50">
        <v>66</v>
      </c>
      <c r="M35" s="49">
        <v>30</v>
      </c>
      <c r="N35" s="59" t="s">
        <v>28</v>
      </c>
      <c r="O35" s="49">
        <v>150</v>
      </c>
    </row>
    <row r="36" spans="2:15" ht="15">
      <c r="B36" s="49" t="s">
        <v>346</v>
      </c>
      <c r="C36" s="49" t="s">
        <v>347</v>
      </c>
      <c r="D36" s="49" t="s">
        <v>348</v>
      </c>
      <c r="E36" s="49" t="s">
        <v>349</v>
      </c>
      <c r="F36" s="91" t="s">
        <v>16</v>
      </c>
      <c r="G36" s="91" t="s">
        <v>55</v>
      </c>
      <c r="H36" s="49" t="s">
        <v>346</v>
      </c>
      <c r="I36" s="91">
        <v>1</v>
      </c>
      <c r="J36" s="99">
        <v>65.1</v>
      </c>
      <c r="K36" s="49" t="s">
        <v>27</v>
      </c>
      <c r="L36" s="50">
        <v>50</v>
      </c>
      <c r="M36" s="49">
        <v>6.67</v>
      </c>
      <c r="N36" s="49" t="s">
        <v>28</v>
      </c>
      <c r="O36" s="49">
        <v>152</v>
      </c>
    </row>
    <row r="37" spans="2:15" ht="15">
      <c r="B37" s="48" t="s">
        <v>1058</v>
      </c>
      <c r="C37" s="49" t="s">
        <v>1062</v>
      </c>
      <c r="D37" s="49" t="s">
        <v>1506</v>
      </c>
      <c r="E37" s="49" t="s">
        <v>1583</v>
      </c>
      <c r="F37" s="91" t="s">
        <v>16</v>
      </c>
      <c r="G37" s="91" t="s">
        <v>17</v>
      </c>
      <c r="H37" s="49" t="s">
        <v>1060</v>
      </c>
      <c r="I37" s="91">
        <v>1</v>
      </c>
      <c r="J37" s="99">
        <v>19.67</v>
      </c>
      <c r="K37" s="49" t="s">
        <v>27</v>
      </c>
      <c r="L37" s="50">
        <v>33</v>
      </c>
      <c r="M37" s="49">
        <v>12.85</v>
      </c>
      <c r="N37" s="49" t="s">
        <v>28</v>
      </c>
      <c r="O37" s="49">
        <v>107</v>
      </c>
    </row>
    <row r="38" spans="2:15" ht="15">
      <c r="B38" s="51" t="s">
        <v>1058</v>
      </c>
      <c r="C38" s="51" t="s">
        <v>1065</v>
      </c>
      <c r="D38" s="51" t="s">
        <v>1507</v>
      </c>
      <c r="E38" s="51" t="s">
        <v>1509</v>
      </c>
      <c r="F38" s="94" t="s">
        <v>16</v>
      </c>
      <c r="G38" s="94" t="s">
        <v>55</v>
      </c>
      <c r="H38" s="51" t="s">
        <v>1066</v>
      </c>
      <c r="I38" s="94">
        <v>1</v>
      </c>
      <c r="J38" s="102">
        <v>85</v>
      </c>
      <c r="K38" s="51" t="s">
        <v>27</v>
      </c>
      <c r="L38" s="53">
        <v>33</v>
      </c>
      <c r="M38" s="51">
        <v>5</v>
      </c>
      <c r="N38" s="51" t="s">
        <v>28</v>
      </c>
      <c r="O38" s="51">
        <v>120</v>
      </c>
    </row>
    <row r="39" spans="2:15" ht="15">
      <c r="B39" s="48" t="s">
        <v>1058</v>
      </c>
      <c r="C39" s="49" t="s">
        <v>1067</v>
      </c>
      <c r="D39" s="49" t="s">
        <v>1508</v>
      </c>
      <c r="E39" s="49" t="s">
        <v>1585</v>
      </c>
      <c r="F39" s="91" t="s">
        <v>16</v>
      </c>
      <c r="G39" s="91" t="s">
        <v>55</v>
      </c>
      <c r="H39" s="49" t="s">
        <v>1068</v>
      </c>
      <c r="I39" s="91">
        <v>1</v>
      </c>
      <c r="J39" s="99">
        <v>4.2</v>
      </c>
      <c r="K39" s="49" t="s">
        <v>27</v>
      </c>
      <c r="L39" s="50">
        <v>33</v>
      </c>
      <c r="M39" s="49">
        <v>5</v>
      </c>
      <c r="N39" s="49" t="s">
        <v>28</v>
      </c>
      <c r="O39" s="49">
        <v>120</v>
      </c>
    </row>
    <row r="40" spans="2:15" ht="15">
      <c r="B40" s="51" t="s">
        <v>1058</v>
      </c>
      <c r="C40" s="51" t="s">
        <v>1069</v>
      </c>
      <c r="D40" s="51" t="s">
        <v>1509</v>
      </c>
      <c r="E40" s="51" t="s">
        <v>1586</v>
      </c>
      <c r="F40" s="94" t="s">
        <v>16</v>
      </c>
      <c r="G40" s="94" t="s">
        <v>55</v>
      </c>
      <c r="H40" s="51" t="s">
        <v>1068</v>
      </c>
      <c r="I40" s="94">
        <v>1</v>
      </c>
      <c r="J40" s="102">
        <v>11.5</v>
      </c>
      <c r="K40" s="51" t="s">
        <v>27</v>
      </c>
      <c r="L40" s="53">
        <v>33</v>
      </c>
      <c r="M40" s="51">
        <v>5</v>
      </c>
      <c r="N40" s="51" t="s">
        <v>28</v>
      </c>
      <c r="O40" s="51">
        <v>120</v>
      </c>
    </row>
    <row r="41" spans="2:15" ht="15">
      <c r="B41" s="48" t="s">
        <v>1058</v>
      </c>
      <c r="C41" s="49" t="s">
        <v>1064</v>
      </c>
      <c r="D41" s="49" t="s">
        <v>1507</v>
      </c>
      <c r="E41" s="49" t="s">
        <v>1584</v>
      </c>
      <c r="F41" s="91" t="s">
        <v>16</v>
      </c>
      <c r="G41" s="91" t="s">
        <v>55</v>
      </c>
      <c r="H41" s="49" t="s">
        <v>1060</v>
      </c>
      <c r="I41" s="91">
        <v>1</v>
      </c>
      <c r="J41" s="99">
        <v>48.4</v>
      </c>
      <c r="K41" s="49" t="s">
        <v>27</v>
      </c>
      <c r="L41" s="50">
        <v>60</v>
      </c>
      <c r="M41" s="49">
        <v>25</v>
      </c>
      <c r="N41" s="49" t="s">
        <v>28</v>
      </c>
      <c r="O41" s="49">
        <v>120</v>
      </c>
    </row>
    <row r="42" spans="2:15" ht="15">
      <c r="B42" s="67" t="s">
        <v>1058</v>
      </c>
      <c r="C42" s="67" t="s">
        <v>1070</v>
      </c>
      <c r="D42" s="67" t="s">
        <v>1510</v>
      </c>
      <c r="E42" s="67" t="s">
        <v>1509</v>
      </c>
      <c r="F42" s="93" t="s">
        <v>16</v>
      </c>
      <c r="G42" s="93" t="s">
        <v>55</v>
      </c>
      <c r="H42" s="67" t="s">
        <v>1060</v>
      </c>
      <c r="I42" s="91">
        <v>1</v>
      </c>
      <c r="J42" s="103">
        <v>29.7</v>
      </c>
      <c r="K42" s="67" t="s">
        <v>27</v>
      </c>
      <c r="L42" s="50">
        <v>66</v>
      </c>
      <c r="M42" s="71">
        <v>30</v>
      </c>
      <c r="N42" s="67" t="s">
        <v>28</v>
      </c>
      <c r="O42" s="67" t="s">
        <v>735</v>
      </c>
    </row>
    <row r="43" spans="2:15" ht="15">
      <c r="B43" s="48" t="s">
        <v>1058</v>
      </c>
      <c r="C43" s="49" t="s">
        <v>1059</v>
      </c>
      <c r="D43" s="49" t="s">
        <v>1504</v>
      </c>
      <c r="E43" s="49" t="s">
        <v>1505</v>
      </c>
      <c r="F43" s="91" t="s">
        <v>16</v>
      </c>
      <c r="G43" s="91" t="s">
        <v>17</v>
      </c>
      <c r="H43" s="49" t="s">
        <v>1060</v>
      </c>
      <c r="I43" s="91">
        <v>1</v>
      </c>
      <c r="J43" s="99">
        <v>60.56</v>
      </c>
      <c r="K43" s="49" t="s">
        <v>27</v>
      </c>
      <c r="L43" s="50">
        <v>66</v>
      </c>
      <c r="M43" s="49">
        <v>18</v>
      </c>
      <c r="N43" s="49" t="s">
        <v>28</v>
      </c>
      <c r="O43" s="49">
        <v>204</v>
      </c>
    </row>
    <row r="44" spans="2:15" ht="15">
      <c r="B44" s="48" t="s">
        <v>1058</v>
      </c>
      <c r="C44" s="49" t="s">
        <v>1061</v>
      </c>
      <c r="D44" s="49" t="s">
        <v>1505</v>
      </c>
      <c r="E44" s="49" t="s">
        <v>1506</v>
      </c>
      <c r="F44" s="91" t="s">
        <v>16</v>
      </c>
      <c r="G44" s="91" t="s">
        <v>17</v>
      </c>
      <c r="H44" s="49" t="s">
        <v>1060</v>
      </c>
      <c r="I44" s="91">
        <v>1</v>
      </c>
      <c r="J44" s="99">
        <v>47</v>
      </c>
      <c r="K44" s="49" t="s">
        <v>27</v>
      </c>
      <c r="L44" s="50">
        <v>66</v>
      </c>
      <c r="M44" s="49">
        <v>18</v>
      </c>
      <c r="N44" s="49" t="s">
        <v>28</v>
      </c>
      <c r="O44" s="49">
        <v>204</v>
      </c>
    </row>
    <row r="45" spans="2:15" ht="15">
      <c r="B45" s="48" t="s">
        <v>1058</v>
      </c>
      <c r="C45" s="49" t="s">
        <v>1063</v>
      </c>
      <c r="D45" s="49" t="s">
        <v>1506</v>
      </c>
      <c r="E45" s="49" t="s">
        <v>1583</v>
      </c>
      <c r="F45" s="91" t="s">
        <v>16</v>
      </c>
      <c r="G45" s="91" t="s">
        <v>55</v>
      </c>
      <c r="H45" s="49" t="s">
        <v>1060</v>
      </c>
      <c r="I45" s="91">
        <v>1</v>
      </c>
      <c r="J45" s="99">
        <v>19.39</v>
      </c>
      <c r="K45" s="49" t="s">
        <v>27</v>
      </c>
      <c r="L45" s="50">
        <v>66</v>
      </c>
      <c r="M45" s="49">
        <v>43</v>
      </c>
      <c r="N45" s="49" t="s">
        <v>28</v>
      </c>
      <c r="O45" s="49">
        <v>120</v>
      </c>
    </row>
    <row r="46" spans="2:15" ht="15">
      <c r="B46" s="48" t="s">
        <v>1032</v>
      </c>
      <c r="C46" s="49" t="s">
        <v>1033</v>
      </c>
      <c r="D46" s="49" t="s">
        <v>1034</v>
      </c>
      <c r="E46" s="49" t="s">
        <v>1035</v>
      </c>
      <c r="F46" s="91" t="s">
        <v>16</v>
      </c>
      <c r="G46" s="91" t="s">
        <v>55</v>
      </c>
      <c r="H46" s="49" t="s">
        <v>1032</v>
      </c>
      <c r="I46" s="91">
        <v>1</v>
      </c>
      <c r="J46" s="99">
        <v>52.7</v>
      </c>
      <c r="K46" s="49" t="s">
        <v>27</v>
      </c>
      <c r="L46" s="50">
        <v>72.5</v>
      </c>
      <c r="M46" s="49">
        <v>12</v>
      </c>
      <c r="N46" s="49" t="s">
        <v>28</v>
      </c>
      <c r="O46" s="49">
        <v>150</v>
      </c>
    </row>
    <row r="47" spans="2:15" ht="15">
      <c r="B47" s="48" t="s">
        <v>1032</v>
      </c>
      <c r="C47" s="49" t="s">
        <v>1033</v>
      </c>
      <c r="D47" s="49" t="s">
        <v>1035</v>
      </c>
      <c r="E47" s="49" t="s">
        <v>1036</v>
      </c>
      <c r="F47" s="91" t="s">
        <v>16</v>
      </c>
      <c r="G47" s="91" t="s">
        <v>55</v>
      </c>
      <c r="H47" s="49" t="s">
        <v>1032</v>
      </c>
      <c r="I47" s="91">
        <v>1</v>
      </c>
      <c r="J47" s="99">
        <v>34.28</v>
      </c>
      <c r="K47" s="49" t="s">
        <v>27</v>
      </c>
      <c r="L47" s="50">
        <v>33</v>
      </c>
      <c r="M47" s="49">
        <v>6</v>
      </c>
      <c r="N47" s="49" t="s">
        <v>28</v>
      </c>
      <c r="O47" s="49">
        <v>95</v>
      </c>
    </row>
    <row r="48" spans="2:15" ht="15">
      <c r="B48" s="51" t="s">
        <v>1032</v>
      </c>
      <c r="C48" s="51" t="s">
        <v>1033</v>
      </c>
      <c r="D48" s="51" t="s">
        <v>1036</v>
      </c>
      <c r="E48" s="51" t="s">
        <v>1037</v>
      </c>
      <c r="F48" s="94" t="s">
        <v>16</v>
      </c>
      <c r="G48" s="94" t="s">
        <v>55</v>
      </c>
      <c r="H48" s="51" t="s">
        <v>1032</v>
      </c>
      <c r="I48" s="94">
        <v>1</v>
      </c>
      <c r="J48" s="102">
        <v>9</v>
      </c>
      <c r="K48" s="51" t="s">
        <v>27</v>
      </c>
      <c r="L48" s="53">
        <v>33</v>
      </c>
      <c r="M48" s="51">
        <v>3</v>
      </c>
      <c r="N48" s="51" t="s">
        <v>28</v>
      </c>
      <c r="O48" s="51">
        <v>70</v>
      </c>
    </row>
    <row r="49" spans="2:15" ht="15">
      <c r="B49" s="48" t="s">
        <v>1793</v>
      </c>
      <c r="C49" s="49" t="s">
        <v>700</v>
      </c>
      <c r="D49" s="49" t="s">
        <v>1798</v>
      </c>
      <c r="E49" s="49" t="s">
        <v>1799</v>
      </c>
      <c r="F49" s="91" t="s">
        <v>16</v>
      </c>
      <c r="G49" s="91" t="s">
        <v>221</v>
      </c>
      <c r="H49" s="49" t="s">
        <v>1793</v>
      </c>
      <c r="I49" s="91">
        <v>1</v>
      </c>
      <c r="J49" s="99">
        <v>99.43</v>
      </c>
      <c r="K49" s="49" t="s">
        <v>27</v>
      </c>
      <c r="L49" s="50">
        <v>138</v>
      </c>
      <c r="M49" s="49"/>
      <c r="N49" s="49"/>
      <c r="O49" s="49"/>
    </row>
    <row r="50" spans="2:15" ht="15">
      <c r="B50" s="48" t="s">
        <v>1793</v>
      </c>
      <c r="C50" s="49" t="s">
        <v>1800</v>
      </c>
      <c r="D50" s="49" t="s">
        <v>1798</v>
      </c>
      <c r="E50" s="49" t="s">
        <v>1801</v>
      </c>
      <c r="F50" s="91" t="s">
        <v>16</v>
      </c>
      <c r="G50" s="91" t="s">
        <v>221</v>
      </c>
      <c r="H50" s="49" t="s">
        <v>1793</v>
      </c>
      <c r="I50" s="91">
        <v>1</v>
      </c>
      <c r="J50" s="99">
        <v>8.18</v>
      </c>
      <c r="K50" s="49" t="s">
        <v>27</v>
      </c>
      <c r="L50" s="50">
        <v>138</v>
      </c>
      <c r="M50" s="49"/>
      <c r="N50" s="49"/>
      <c r="O50" s="49"/>
    </row>
    <row r="51" spans="2:15" ht="15">
      <c r="B51" s="48" t="s">
        <v>1793</v>
      </c>
      <c r="C51" s="49" t="s">
        <v>1794</v>
      </c>
      <c r="D51" s="49" t="s">
        <v>408</v>
      </c>
      <c r="E51" s="49" t="s">
        <v>512</v>
      </c>
      <c r="F51" s="91" t="s">
        <v>16</v>
      </c>
      <c r="G51" s="91" t="s">
        <v>221</v>
      </c>
      <c r="H51" s="49" t="s">
        <v>1793</v>
      </c>
      <c r="I51" s="91">
        <v>1</v>
      </c>
      <c r="J51" s="99">
        <v>95.76</v>
      </c>
      <c r="K51" s="49" t="s">
        <v>27</v>
      </c>
      <c r="L51" s="50">
        <v>220</v>
      </c>
      <c r="M51" s="49"/>
      <c r="N51" s="49"/>
      <c r="O51" s="49"/>
    </row>
    <row r="52" spans="2:15" ht="15">
      <c r="B52" s="48" t="s">
        <v>1793</v>
      </c>
      <c r="C52" s="49" t="s">
        <v>1795</v>
      </c>
      <c r="D52" s="49" t="s">
        <v>408</v>
      </c>
      <c r="E52" s="49" t="s">
        <v>1797</v>
      </c>
      <c r="F52" s="91" t="s">
        <v>16</v>
      </c>
      <c r="G52" s="91" t="s">
        <v>221</v>
      </c>
      <c r="H52" s="49" t="s">
        <v>1793</v>
      </c>
      <c r="I52" s="91">
        <v>1</v>
      </c>
      <c r="J52" s="99">
        <v>159.28</v>
      </c>
      <c r="K52" s="49" t="s">
        <v>27</v>
      </c>
      <c r="L52" s="50">
        <v>220</v>
      </c>
      <c r="M52" s="49"/>
      <c r="N52" s="49"/>
      <c r="O52" s="49"/>
    </row>
    <row r="53" spans="2:15" ht="15">
      <c r="B53" s="67" t="s">
        <v>1793</v>
      </c>
      <c r="C53" s="67" t="s">
        <v>1796</v>
      </c>
      <c r="D53" s="67" t="s">
        <v>1797</v>
      </c>
      <c r="E53" s="67" t="s">
        <v>1798</v>
      </c>
      <c r="F53" s="93" t="s">
        <v>16</v>
      </c>
      <c r="G53" s="93" t="s">
        <v>221</v>
      </c>
      <c r="H53" s="67" t="s">
        <v>1793</v>
      </c>
      <c r="I53" s="93">
        <v>1</v>
      </c>
      <c r="J53" s="101">
        <v>110.27</v>
      </c>
      <c r="K53" s="67" t="s">
        <v>27</v>
      </c>
      <c r="L53" s="70">
        <v>220</v>
      </c>
      <c r="M53" s="67"/>
      <c r="N53" s="67"/>
      <c r="O53" s="67"/>
    </row>
    <row r="54" spans="2:15" ht="15">
      <c r="B54" s="67" t="s">
        <v>1781</v>
      </c>
      <c r="C54" s="67" t="s">
        <v>1831</v>
      </c>
      <c r="D54" s="67" t="s">
        <v>1780</v>
      </c>
      <c r="E54" s="67" t="s">
        <v>1781</v>
      </c>
      <c r="F54" s="93" t="s">
        <v>16</v>
      </c>
      <c r="G54" s="93" t="s">
        <v>221</v>
      </c>
      <c r="H54" s="67" t="s">
        <v>1781</v>
      </c>
      <c r="I54" s="93">
        <v>1</v>
      </c>
      <c r="J54" s="101">
        <v>19</v>
      </c>
      <c r="K54" s="67" t="s">
        <v>27</v>
      </c>
      <c r="L54" s="70">
        <v>220</v>
      </c>
      <c r="M54" s="67"/>
      <c r="N54" s="67"/>
      <c r="O54" s="67"/>
    </row>
    <row r="55" spans="2:15" ht="15">
      <c r="B55" s="67" t="s">
        <v>1701</v>
      </c>
      <c r="C55" s="67" t="s">
        <v>1713</v>
      </c>
      <c r="D55" s="67" t="s">
        <v>1701</v>
      </c>
      <c r="E55" s="67" t="s">
        <v>434</v>
      </c>
      <c r="F55" s="93" t="s">
        <v>16</v>
      </c>
      <c r="G55" s="93" t="s">
        <v>55</v>
      </c>
      <c r="H55" s="67" t="s">
        <v>1701</v>
      </c>
      <c r="I55" s="93">
        <v>1</v>
      </c>
      <c r="J55" s="101">
        <v>16.6</v>
      </c>
      <c r="K55" s="67" t="s">
        <v>27</v>
      </c>
      <c r="L55" s="70">
        <v>220</v>
      </c>
      <c r="M55" s="67"/>
      <c r="N55" s="67"/>
      <c r="O55" s="67"/>
    </row>
    <row r="56" spans="2:15" ht="15">
      <c r="B56" s="49" t="s">
        <v>1071</v>
      </c>
      <c r="C56" s="49" t="s">
        <v>1357</v>
      </c>
      <c r="D56" s="49" t="s">
        <v>1353</v>
      </c>
      <c r="E56" s="49" t="s">
        <v>1355</v>
      </c>
      <c r="F56" s="91" t="s">
        <v>16</v>
      </c>
      <c r="G56" s="91" t="s">
        <v>55</v>
      </c>
      <c r="H56" s="49" t="s">
        <v>1071</v>
      </c>
      <c r="I56" s="91">
        <v>2</v>
      </c>
      <c r="J56" s="99">
        <v>28.4</v>
      </c>
      <c r="K56" s="49" t="s">
        <v>27</v>
      </c>
      <c r="L56" s="50">
        <v>220</v>
      </c>
      <c r="M56" s="49">
        <v>1200</v>
      </c>
      <c r="N56" s="49" t="s">
        <v>126</v>
      </c>
      <c r="O56" s="49" t="s">
        <v>360</v>
      </c>
    </row>
    <row r="57" spans="2:15" ht="15">
      <c r="B57" s="48" t="s">
        <v>1071</v>
      </c>
      <c r="C57" s="49" t="s">
        <v>1359</v>
      </c>
      <c r="D57" s="49" t="s">
        <v>1355</v>
      </c>
      <c r="E57" s="49" t="s">
        <v>1071</v>
      </c>
      <c r="F57" s="91" t="s">
        <v>16</v>
      </c>
      <c r="G57" s="91" t="s">
        <v>55</v>
      </c>
      <c r="H57" s="49" t="s">
        <v>1071</v>
      </c>
      <c r="I57" s="91">
        <v>1</v>
      </c>
      <c r="J57" s="99">
        <v>14.497</v>
      </c>
      <c r="K57" s="49" t="s">
        <v>27</v>
      </c>
      <c r="L57" s="50">
        <v>220</v>
      </c>
      <c r="M57" s="49"/>
      <c r="N57" s="49"/>
      <c r="O57" s="49"/>
    </row>
    <row r="58" spans="2:15" ht="15">
      <c r="B58" s="48" t="s">
        <v>1071</v>
      </c>
      <c r="C58" s="49" t="s">
        <v>1390</v>
      </c>
      <c r="D58" s="49" t="s">
        <v>1362</v>
      </c>
      <c r="E58" s="49" t="s">
        <v>1363</v>
      </c>
      <c r="F58" s="91" t="s">
        <v>16</v>
      </c>
      <c r="G58" s="91" t="s">
        <v>55</v>
      </c>
      <c r="H58" s="49" t="s">
        <v>1071</v>
      </c>
      <c r="I58" s="91">
        <v>2</v>
      </c>
      <c r="J58" s="99">
        <v>2</v>
      </c>
      <c r="K58" s="49" t="s">
        <v>27</v>
      </c>
      <c r="L58" s="50">
        <v>220</v>
      </c>
      <c r="M58" s="49"/>
      <c r="N58" s="49"/>
      <c r="O58" s="49"/>
    </row>
    <row r="59" spans="2:15" ht="15">
      <c r="B59" s="48" t="s">
        <v>1071</v>
      </c>
      <c r="C59" s="49" t="s">
        <v>1360</v>
      </c>
      <c r="D59" s="49" t="s">
        <v>1349</v>
      </c>
      <c r="E59" s="49" t="s">
        <v>1364</v>
      </c>
      <c r="F59" s="91" t="s">
        <v>16</v>
      </c>
      <c r="G59" s="91" t="s">
        <v>55</v>
      </c>
      <c r="H59" s="49" t="s">
        <v>1071</v>
      </c>
      <c r="I59" s="91">
        <v>1</v>
      </c>
      <c r="J59" s="99">
        <v>1.631</v>
      </c>
      <c r="K59" s="49" t="s">
        <v>27</v>
      </c>
      <c r="L59" s="50">
        <v>220</v>
      </c>
      <c r="M59" s="49"/>
      <c r="N59" s="49"/>
      <c r="O59" s="49"/>
    </row>
    <row r="60" spans="2:15" ht="15">
      <c r="B60" s="48" t="s">
        <v>1071</v>
      </c>
      <c r="C60" s="49" t="s">
        <v>1358</v>
      </c>
      <c r="D60" s="49" t="s">
        <v>1071</v>
      </c>
      <c r="E60" s="49" t="s">
        <v>1361</v>
      </c>
      <c r="F60" s="91" t="s">
        <v>16</v>
      </c>
      <c r="G60" s="91" t="s">
        <v>55</v>
      </c>
      <c r="H60" s="49" t="s">
        <v>1071</v>
      </c>
      <c r="I60" s="91">
        <v>1</v>
      </c>
      <c r="J60" s="99">
        <v>9.6</v>
      </c>
      <c r="K60" s="49" t="s">
        <v>27</v>
      </c>
      <c r="L60" s="50">
        <v>69</v>
      </c>
      <c r="M60" s="49"/>
      <c r="N60" s="49"/>
      <c r="O60" s="49"/>
    </row>
    <row r="61" spans="2:15" ht="15">
      <c r="B61" s="48" t="s">
        <v>1071</v>
      </c>
      <c r="C61" s="49" t="s">
        <v>1072</v>
      </c>
      <c r="D61" s="49" t="s">
        <v>439</v>
      </c>
      <c r="E61" s="49" t="s">
        <v>1511</v>
      </c>
      <c r="F61" s="91" t="s">
        <v>16</v>
      </c>
      <c r="G61" s="91" t="s">
        <v>55</v>
      </c>
      <c r="H61" s="49" t="s">
        <v>1073</v>
      </c>
      <c r="I61" s="91">
        <v>2</v>
      </c>
      <c r="J61" s="99">
        <v>9.7</v>
      </c>
      <c r="K61" s="49" t="s">
        <v>27</v>
      </c>
      <c r="L61" s="50">
        <v>220</v>
      </c>
      <c r="M61" s="49">
        <v>167</v>
      </c>
      <c r="N61" s="49" t="s">
        <v>28</v>
      </c>
      <c r="O61" s="49">
        <v>500</v>
      </c>
    </row>
    <row r="62" spans="2:15" ht="15">
      <c r="B62" s="48" t="s">
        <v>1071</v>
      </c>
      <c r="C62" s="49" t="s">
        <v>1074</v>
      </c>
      <c r="D62" s="49" t="s">
        <v>439</v>
      </c>
      <c r="E62" s="49" t="s">
        <v>1511</v>
      </c>
      <c r="F62" s="91" t="s">
        <v>16</v>
      </c>
      <c r="G62" s="92" t="s">
        <v>55</v>
      </c>
      <c r="H62" s="48" t="s">
        <v>1073</v>
      </c>
      <c r="I62" s="92">
        <v>2</v>
      </c>
      <c r="J62" s="100">
        <v>9.7</v>
      </c>
      <c r="K62" s="48" t="s">
        <v>27</v>
      </c>
      <c r="L62" s="48">
        <v>220</v>
      </c>
      <c r="M62" s="50">
        <v>167</v>
      </c>
      <c r="N62" s="50" t="s">
        <v>28</v>
      </c>
      <c r="O62" s="50">
        <v>500</v>
      </c>
    </row>
    <row r="63" spans="2:15" ht="15">
      <c r="B63" s="48" t="s">
        <v>1071</v>
      </c>
      <c r="C63" s="49" t="s">
        <v>1075</v>
      </c>
      <c r="D63" s="49" t="s">
        <v>1511</v>
      </c>
      <c r="E63" s="49" t="s">
        <v>1587</v>
      </c>
      <c r="F63" s="91" t="s">
        <v>16</v>
      </c>
      <c r="G63" s="91" t="s">
        <v>55</v>
      </c>
      <c r="H63" s="49" t="s">
        <v>1073</v>
      </c>
      <c r="I63" s="91">
        <v>1</v>
      </c>
      <c r="J63" s="99">
        <v>0.5</v>
      </c>
      <c r="K63" s="49" t="s">
        <v>27</v>
      </c>
      <c r="L63" s="50">
        <v>220</v>
      </c>
      <c r="M63" s="49">
        <v>167</v>
      </c>
      <c r="N63" s="49" t="s">
        <v>28</v>
      </c>
      <c r="O63" s="49">
        <v>500</v>
      </c>
    </row>
    <row r="64" spans="2:15" ht="15">
      <c r="B64" s="48" t="s">
        <v>555</v>
      </c>
      <c r="C64" s="49" t="s">
        <v>556</v>
      </c>
      <c r="D64" s="49" t="s">
        <v>1404</v>
      </c>
      <c r="E64" s="49" t="s">
        <v>1405</v>
      </c>
      <c r="F64" s="91" t="s">
        <v>16</v>
      </c>
      <c r="G64" s="92" t="s">
        <v>17</v>
      </c>
      <c r="H64" s="48" t="s">
        <v>555</v>
      </c>
      <c r="I64" s="92">
        <v>1</v>
      </c>
      <c r="J64" s="100">
        <v>8</v>
      </c>
      <c r="K64" s="48" t="s">
        <v>27</v>
      </c>
      <c r="L64" s="48">
        <v>34.5</v>
      </c>
      <c r="M64" s="50">
        <v>10</v>
      </c>
      <c r="N64" s="50" t="s">
        <v>28</v>
      </c>
      <c r="O64" s="50">
        <v>120</v>
      </c>
    </row>
    <row r="65" spans="2:15" ht="15">
      <c r="B65" s="48" t="s">
        <v>555</v>
      </c>
      <c r="C65" s="49" t="s">
        <v>557</v>
      </c>
      <c r="D65" s="49" t="s">
        <v>1405</v>
      </c>
      <c r="E65" s="49" t="s">
        <v>1523</v>
      </c>
      <c r="F65" s="91" t="s">
        <v>16</v>
      </c>
      <c r="G65" s="92" t="s">
        <v>17</v>
      </c>
      <c r="H65" s="48" t="s">
        <v>555</v>
      </c>
      <c r="I65" s="92">
        <v>1</v>
      </c>
      <c r="J65" s="100">
        <v>17</v>
      </c>
      <c r="K65" s="48" t="s">
        <v>27</v>
      </c>
      <c r="L65" s="48">
        <v>34.5</v>
      </c>
      <c r="M65" s="50">
        <v>10</v>
      </c>
      <c r="N65" s="50" t="s">
        <v>28</v>
      </c>
      <c r="O65" s="50">
        <v>120</v>
      </c>
    </row>
    <row r="66" spans="2:15" ht="15">
      <c r="B66" s="48" t="s">
        <v>47</v>
      </c>
      <c r="C66" s="49" t="s">
        <v>1696</v>
      </c>
      <c r="D66" s="49" t="s">
        <v>49</v>
      </c>
      <c r="E66" s="49" t="s">
        <v>50</v>
      </c>
      <c r="F66" s="91" t="s">
        <v>16</v>
      </c>
      <c r="G66" s="56" t="s">
        <v>17</v>
      </c>
      <c r="H66" s="48" t="s">
        <v>47</v>
      </c>
      <c r="I66" s="92">
        <v>1</v>
      </c>
      <c r="J66" s="100">
        <v>89.05</v>
      </c>
      <c r="K66" s="48" t="s">
        <v>27</v>
      </c>
      <c r="L66" s="48">
        <v>220</v>
      </c>
      <c r="M66" s="50">
        <v>178</v>
      </c>
      <c r="N66" s="50" t="s">
        <v>36</v>
      </c>
      <c r="O66" s="50">
        <v>592</v>
      </c>
    </row>
    <row r="67" spans="2:15" ht="15">
      <c r="B67" s="48" t="s">
        <v>47</v>
      </c>
      <c r="C67" s="49" t="s">
        <v>1695</v>
      </c>
      <c r="D67" s="49" t="s">
        <v>48</v>
      </c>
      <c r="E67" s="49" t="s">
        <v>49</v>
      </c>
      <c r="F67" s="91" t="s">
        <v>16</v>
      </c>
      <c r="G67" s="91" t="s">
        <v>17</v>
      </c>
      <c r="H67" s="49" t="s">
        <v>47</v>
      </c>
      <c r="I67" s="91">
        <v>1</v>
      </c>
      <c r="J67" s="99">
        <v>29.54</v>
      </c>
      <c r="K67" s="49" t="s">
        <v>27</v>
      </c>
      <c r="L67" s="50">
        <v>220</v>
      </c>
      <c r="M67" s="49">
        <v>133</v>
      </c>
      <c r="N67" s="49" t="s">
        <v>36</v>
      </c>
      <c r="O67" s="49">
        <v>592</v>
      </c>
    </row>
    <row r="68" spans="2:15" ht="15">
      <c r="B68" s="48" t="s">
        <v>1076</v>
      </c>
      <c r="C68" s="49" t="s">
        <v>1081</v>
      </c>
      <c r="D68" s="49" t="s">
        <v>348</v>
      </c>
      <c r="E68" s="49" t="s">
        <v>1079</v>
      </c>
      <c r="F68" s="91" t="s">
        <v>16</v>
      </c>
      <c r="G68" s="91" t="s">
        <v>55</v>
      </c>
      <c r="H68" s="49" t="s">
        <v>1076</v>
      </c>
      <c r="I68" s="91">
        <v>1</v>
      </c>
      <c r="J68" s="99">
        <v>35.75</v>
      </c>
      <c r="K68" s="49" t="s">
        <v>27</v>
      </c>
      <c r="L68" s="50">
        <v>50</v>
      </c>
      <c r="M68" s="49">
        <v>5.3</v>
      </c>
      <c r="N68" s="49" t="s">
        <v>28</v>
      </c>
      <c r="O68" s="49">
        <v>70</v>
      </c>
    </row>
    <row r="69" spans="2:15" ht="15">
      <c r="B69" s="48" t="s">
        <v>1076</v>
      </c>
      <c r="C69" s="49" t="s">
        <v>1082</v>
      </c>
      <c r="D69" s="49" t="s">
        <v>1083</v>
      </c>
      <c r="E69" s="49" t="s">
        <v>1084</v>
      </c>
      <c r="F69" s="91" t="s">
        <v>16</v>
      </c>
      <c r="G69" s="91" t="s">
        <v>55</v>
      </c>
      <c r="H69" s="49" t="s">
        <v>1076</v>
      </c>
      <c r="I69" s="91">
        <v>1</v>
      </c>
      <c r="J69" s="99">
        <v>15.6</v>
      </c>
      <c r="K69" s="49" t="s">
        <v>27</v>
      </c>
      <c r="L69" s="50">
        <v>50</v>
      </c>
      <c r="M69" s="49">
        <v>12</v>
      </c>
      <c r="N69" s="49" t="s">
        <v>28</v>
      </c>
      <c r="O69" s="49">
        <v>120</v>
      </c>
    </row>
    <row r="70" spans="2:15" ht="15">
      <c r="B70" s="48" t="s">
        <v>1076</v>
      </c>
      <c r="C70" s="49" t="s">
        <v>1085</v>
      </c>
      <c r="D70" s="49" t="s">
        <v>1084</v>
      </c>
      <c r="E70" s="49" t="s">
        <v>1079</v>
      </c>
      <c r="F70" s="91" t="s">
        <v>16</v>
      </c>
      <c r="G70" s="91" t="s">
        <v>55</v>
      </c>
      <c r="H70" s="49" t="s">
        <v>1076</v>
      </c>
      <c r="I70" s="91">
        <v>1</v>
      </c>
      <c r="J70" s="99">
        <v>26.9</v>
      </c>
      <c r="K70" s="49" t="s">
        <v>27</v>
      </c>
      <c r="L70" s="50">
        <v>50</v>
      </c>
      <c r="M70" s="49">
        <v>12</v>
      </c>
      <c r="N70" s="49" t="s">
        <v>28</v>
      </c>
      <c r="O70" s="49">
        <v>120</v>
      </c>
    </row>
    <row r="71" spans="2:15" ht="15">
      <c r="B71" s="48" t="s">
        <v>1076</v>
      </c>
      <c r="C71" s="49" t="s">
        <v>1086</v>
      </c>
      <c r="D71" s="49" t="s">
        <v>1083</v>
      </c>
      <c r="E71" s="49" t="s">
        <v>1079</v>
      </c>
      <c r="F71" s="91" t="s">
        <v>16</v>
      </c>
      <c r="G71" s="91" t="s">
        <v>55</v>
      </c>
      <c r="H71" s="48" t="s">
        <v>1076</v>
      </c>
      <c r="I71" s="91">
        <v>1</v>
      </c>
      <c r="J71" s="99">
        <v>42.6</v>
      </c>
      <c r="K71" s="49" t="s">
        <v>27</v>
      </c>
      <c r="L71" s="50">
        <v>50</v>
      </c>
      <c r="M71" s="49">
        <v>12</v>
      </c>
      <c r="N71" s="49" t="s">
        <v>28</v>
      </c>
      <c r="O71" s="49">
        <v>120</v>
      </c>
    </row>
    <row r="72" spans="2:15" ht="15">
      <c r="B72" s="48" t="s">
        <v>1076</v>
      </c>
      <c r="C72" s="49" t="s">
        <v>1087</v>
      </c>
      <c r="D72" s="49" t="s">
        <v>1088</v>
      </c>
      <c r="E72" s="49" t="s">
        <v>1083</v>
      </c>
      <c r="F72" s="91" t="s">
        <v>16</v>
      </c>
      <c r="G72" s="91" t="s">
        <v>55</v>
      </c>
      <c r="H72" s="49" t="s">
        <v>1076</v>
      </c>
      <c r="I72" s="91">
        <v>1</v>
      </c>
      <c r="J72" s="99">
        <v>2.1</v>
      </c>
      <c r="K72" s="49" t="s">
        <v>27</v>
      </c>
      <c r="L72" s="50">
        <v>50</v>
      </c>
      <c r="M72" s="49">
        <v>12</v>
      </c>
      <c r="N72" s="49" t="s">
        <v>28</v>
      </c>
      <c r="O72" s="49">
        <v>120</v>
      </c>
    </row>
    <row r="73" spans="2:15" ht="15">
      <c r="B73" s="48" t="s">
        <v>1076</v>
      </c>
      <c r="C73" s="49" t="s">
        <v>1089</v>
      </c>
      <c r="D73" s="49" t="s">
        <v>1090</v>
      </c>
      <c r="E73" s="49" t="s">
        <v>1084</v>
      </c>
      <c r="F73" s="91" t="s">
        <v>16</v>
      </c>
      <c r="G73" s="91" t="s">
        <v>55</v>
      </c>
      <c r="H73" s="49" t="s">
        <v>1090</v>
      </c>
      <c r="I73" s="91">
        <v>1</v>
      </c>
      <c r="J73" s="99">
        <v>3</v>
      </c>
      <c r="K73" s="49" t="s">
        <v>27</v>
      </c>
      <c r="L73" s="50">
        <v>50</v>
      </c>
      <c r="M73" s="49">
        <v>25.98</v>
      </c>
      <c r="N73" s="49" t="s">
        <v>36</v>
      </c>
      <c r="O73" s="49">
        <v>281</v>
      </c>
    </row>
    <row r="74" spans="2:15" ht="15">
      <c r="B74" s="48" t="s">
        <v>1076</v>
      </c>
      <c r="C74" s="49" t="s">
        <v>1077</v>
      </c>
      <c r="D74" s="49" t="s">
        <v>1078</v>
      </c>
      <c r="E74" s="49" t="s">
        <v>1079</v>
      </c>
      <c r="F74" s="91" t="s">
        <v>16</v>
      </c>
      <c r="G74" s="91" t="s">
        <v>55</v>
      </c>
      <c r="H74" s="49" t="s">
        <v>1080</v>
      </c>
      <c r="I74" s="91">
        <v>1</v>
      </c>
      <c r="J74" s="99">
        <v>4.88</v>
      </c>
      <c r="K74" s="49" t="s">
        <v>27</v>
      </c>
      <c r="L74" s="50">
        <v>50</v>
      </c>
      <c r="M74" s="49">
        <v>18</v>
      </c>
      <c r="N74" s="49" t="s">
        <v>36</v>
      </c>
      <c r="O74" s="49">
        <v>210</v>
      </c>
    </row>
    <row r="75" spans="2:15" ht="15">
      <c r="B75" s="48" t="s">
        <v>558</v>
      </c>
      <c r="C75" s="49">
        <v>6607</v>
      </c>
      <c r="D75" s="49" t="s">
        <v>559</v>
      </c>
      <c r="E75" s="49" t="s">
        <v>560</v>
      </c>
      <c r="F75" s="91" t="s">
        <v>16</v>
      </c>
      <c r="G75" s="91" t="s">
        <v>55</v>
      </c>
      <c r="H75" s="49" t="s">
        <v>558</v>
      </c>
      <c r="I75" s="91">
        <v>1</v>
      </c>
      <c r="J75" s="99">
        <v>31</v>
      </c>
      <c r="K75" s="49" t="s">
        <v>27</v>
      </c>
      <c r="L75" s="50">
        <v>60</v>
      </c>
      <c r="M75" s="49">
        <v>40</v>
      </c>
      <c r="N75" s="49" t="s">
        <v>28</v>
      </c>
      <c r="O75" s="49">
        <v>240</v>
      </c>
    </row>
    <row r="76" spans="2:15" ht="15">
      <c r="B76" s="48" t="s">
        <v>558</v>
      </c>
      <c r="C76" s="49" t="s">
        <v>561</v>
      </c>
      <c r="D76" s="49" t="s">
        <v>562</v>
      </c>
      <c r="E76" s="49" t="s">
        <v>563</v>
      </c>
      <c r="F76" s="91" t="s">
        <v>16</v>
      </c>
      <c r="G76" s="91" t="s">
        <v>55</v>
      </c>
      <c r="H76" s="49" t="s">
        <v>558</v>
      </c>
      <c r="I76" s="91">
        <v>1</v>
      </c>
      <c r="J76" s="99">
        <v>28</v>
      </c>
      <c r="K76" s="49" t="s">
        <v>27</v>
      </c>
      <c r="L76" s="50">
        <v>220</v>
      </c>
      <c r="M76" s="49">
        <v>180</v>
      </c>
      <c r="N76" s="49" t="s">
        <v>126</v>
      </c>
      <c r="O76" s="49">
        <v>405</v>
      </c>
    </row>
    <row r="77" spans="2:15" ht="15">
      <c r="B77" s="48" t="s">
        <v>1702</v>
      </c>
      <c r="C77" s="49" t="s">
        <v>1714</v>
      </c>
      <c r="D77" s="49" t="s">
        <v>1096</v>
      </c>
      <c r="E77" s="49" t="s">
        <v>25</v>
      </c>
      <c r="F77" s="91" t="s">
        <v>16</v>
      </c>
      <c r="G77" s="91" t="s">
        <v>55</v>
      </c>
      <c r="H77" s="49" t="s">
        <v>1702</v>
      </c>
      <c r="I77" s="91">
        <v>2</v>
      </c>
      <c r="J77" s="99">
        <v>13.1</v>
      </c>
      <c r="K77" s="49" t="s">
        <v>27</v>
      </c>
      <c r="L77" s="50">
        <v>60</v>
      </c>
      <c r="M77" s="49"/>
      <c r="N77" s="49"/>
      <c r="O77" s="49"/>
    </row>
    <row r="78" spans="2:15" ht="15">
      <c r="B78" s="48" t="s">
        <v>398</v>
      </c>
      <c r="C78" s="49" t="s">
        <v>417</v>
      </c>
      <c r="D78" s="49" t="s">
        <v>1058</v>
      </c>
      <c r="E78" s="49" t="s">
        <v>1519</v>
      </c>
      <c r="F78" s="91" t="s">
        <v>16</v>
      </c>
      <c r="G78" s="91" t="s">
        <v>17</v>
      </c>
      <c r="H78" s="49" t="s">
        <v>398</v>
      </c>
      <c r="I78" s="91">
        <v>1</v>
      </c>
      <c r="J78" s="99">
        <v>50</v>
      </c>
      <c r="K78" s="49" t="s">
        <v>27</v>
      </c>
      <c r="L78" s="50">
        <v>138</v>
      </c>
      <c r="M78" s="49">
        <v>57</v>
      </c>
      <c r="N78" s="49" t="s">
        <v>28</v>
      </c>
      <c r="O78" s="49">
        <v>240</v>
      </c>
    </row>
    <row r="79" spans="2:15" ht="15">
      <c r="B79" s="49" t="s">
        <v>398</v>
      </c>
      <c r="C79" s="49" t="s">
        <v>1715</v>
      </c>
      <c r="D79" s="49" t="s">
        <v>1716</v>
      </c>
      <c r="E79" s="49" t="s">
        <v>1519</v>
      </c>
      <c r="F79" s="91" t="s">
        <v>16</v>
      </c>
      <c r="G79" s="91" t="s">
        <v>55</v>
      </c>
      <c r="H79" s="49" t="s">
        <v>398</v>
      </c>
      <c r="I79" s="91">
        <v>1</v>
      </c>
      <c r="J79" s="99">
        <v>53.73</v>
      </c>
      <c r="K79" s="49" t="s">
        <v>27</v>
      </c>
      <c r="L79" s="50">
        <v>138</v>
      </c>
      <c r="M79" s="49"/>
      <c r="N79" s="49"/>
      <c r="O79" s="49"/>
    </row>
    <row r="80" spans="2:15" ht="15">
      <c r="B80" s="48" t="s">
        <v>398</v>
      </c>
      <c r="C80" s="49" t="s">
        <v>1717</v>
      </c>
      <c r="D80" s="49" t="s">
        <v>1716</v>
      </c>
      <c r="E80" s="49" t="s">
        <v>1718</v>
      </c>
      <c r="F80" s="91" t="s">
        <v>16</v>
      </c>
      <c r="G80" s="91" t="s">
        <v>55</v>
      </c>
      <c r="H80" s="49" t="s">
        <v>398</v>
      </c>
      <c r="I80" s="91">
        <v>1</v>
      </c>
      <c r="J80" s="99">
        <v>32.2</v>
      </c>
      <c r="K80" s="49" t="s">
        <v>27</v>
      </c>
      <c r="L80" s="50">
        <v>138</v>
      </c>
      <c r="M80" s="49"/>
      <c r="N80" s="49"/>
      <c r="O80" s="49"/>
    </row>
    <row r="81" spans="2:15" ht="15">
      <c r="B81" s="67" t="s">
        <v>398</v>
      </c>
      <c r="C81" s="67" t="s">
        <v>406</v>
      </c>
      <c r="D81" s="67" t="s">
        <v>407</v>
      </c>
      <c r="E81" s="67" t="s">
        <v>408</v>
      </c>
      <c r="F81" s="93" t="s">
        <v>16</v>
      </c>
      <c r="G81" s="93" t="s">
        <v>17</v>
      </c>
      <c r="H81" s="67" t="s">
        <v>398</v>
      </c>
      <c r="I81" s="93">
        <v>1</v>
      </c>
      <c r="J81" s="101">
        <v>137.02</v>
      </c>
      <c r="K81" s="67" t="s">
        <v>27</v>
      </c>
      <c r="L81" s="70">
        <v>220</v>
      </c>
      <c r="M81" s="67">
        <v>167</v>
      </c>
      <c r="N81" s="67" t="s">
        <v>126</v>
      </c>
      <c r="O81" s="71">
        <v>557</v>
      </c>
    </row>
    <row r="82" spans="2:15" ht="15">
      <c r="B82" s="49" t="s">
        <v>398</v>
      </c>
      <c r="C82" s="49" t="s">
        <v>414</v>
      </c>
      <c r="D82" s="49" t="s">
        <v>408</v>
      </c>
      <c r="E82" s="49" t="s">
        <v>415</v>
      </c>
      <c r="F82" s="91" t="s">
        <v>16</v>
      </c>
      <c r="G82" s="91" t="s">
        <v>55</v>
      </c>
      <c r="H82" s="49" t="s">
        <v>398</v>
      </c>
      <c r="I82" s="91">
        <v>1</v>
      </c>
      <c r="J82" s="99">
        <v>10.89</v>
      </c>
      <c r="K82" s="49" t="s">
        <v>27</v>
      </c>
      <c r="L82" s="50">
        <v>220</v>
      </c>
      <c r="M82" s="49">
        <v>167</v>
      </c>
      <c r="N82" s="49" t="s">
        <v>126</v>
      </c>
      <c r="O82" s="49">
        <v>557</v>
      </c>
    </row>
    <row r="83" spans="2:15" ht="15">
      <c r="B83" s="49" t="s">
        <v>398</v>
      </c>
      <c r="C83" s="49" t="s">
        <v>399</v>
      </c>
      <c r="D83" s="49" t="s">
        <v>98</v>
      </c>
      <c r="E83" s="49" t="s">
        <v>649</v>
      </c>
      <c r="F83" s="91" t="s">
        <v>16</v>
      </c>
      <c r="G83" s="91" t="s">
        <v>17</v>
      </c>
      <c r="H83" s="49" t="s">
        <v>398</v>
      </c>
      <c r="I83" s="91">
        <v>1</v>
      </c>
      <c r="J83" s="99">
        <v>32.9</v>
      </c>
      <c r="K83" s="49" t="s">
        <v>27</v>
      </c>
      <c r="L83" s="50">
        <v>60</v>
      </c>
      <c r="M83" s="49">
        <v>38.9</v>
      </c>
      <c r="N83" s="49" t="s">
        <v>402</v>
      </c>
      <c r="O83" s="49">
        <v>126.7</v>
      </c>
    </row>
    <row r="84" spans="2:15" ht="15">
      <c r="B84" s="67" t="s">
        <v>398</v>
      </c>
      <c r="C84" s="67" t="s">
        <v>404</v>
      </c>
      <c r="D84" s="67" t="s">
        <v>649</v>
      </c>
      <c r="E84" s="67" t="s">
        <v>1692</v>
      </c>
      <c r="F84" s="93" t="s">
        <v>16</v>
      </c>
      <c r="G84" s="93" t="s">
        <v>17</v>
      </c>
      <c r="H84" s="67" t="s">
        <v>398</v>
      </c>
      <c r="I84" s="91">
        <v>1</v>
      </c>
      <c r="J84" s="101">
        <v>52.4</v>
      </c>
      <c r="K84" s="67" t="s">
        <v>27</v>
      </c>
      <c r="L84" s="71">
        <v>60</v>
      </c>
      <c r="M84" s="67">
        <v>36.79</v>
      </c>
      <c r="N84" s="67" t="s">
        <v>402</v>
      </c>
      <c r="O84" s="71">
        <v>107.3</v>
      </c>
    </row>
    <row r="85" spans="2:15" ht="15">
      <c r="B85" s="48" t="s">
        <v>398</v>
      </c>
      <c r="C85" s="49" t="s">
        <v>411</v>
      </c>
      <c r="D85" s="49" t="s">
        <v>408</v>
      </c>
      <c r="E85" s="49" t="s">
        <v>412</v>
      </c>
      <c r="F85" s="91" t="s">
        <v>16</v>
      </c>
      <c r="G85" s="91" t="s">
        <v>17</v>
      </c>
      <c r="H85" s="48" t="s">
        <v>398</v>
      </c>
      <c r="I85" s="91">
        <v>1</v>
      </c>
      <c r="J85" s="99">
        <v>10.235</v>
      </c>
      <c r="K85" s="49" t="s">
        <v>27</v>
      </c>
      <c r="L85" s="50">
        <v>60</v>
      </c>
      <c r="M85" s="49">
        <v>39</v>
      </c>
      <c r="N85" s="49" t="s">
        <v>126</v>
      </c>
      <c r="O85" s="49">
        <v>350</v>
      </c>
    </row>
    <row r="86" spans="2:15" ht="15">
      <c r="B86" s="48" t="s">
        <v>398</v>
      </c>
      <c r="C86" s="49" t="s">
        <v>413</v>
      </c>
      <c r="D86" s="49" t="s">
        <v>408</v>
      </c>
      <c r="E86" s="49" t="s">
        <v>412</v>
      </c>
      <c r="F86" s="91" t="s">
        <v>16</v>
      </c>
      <c r="G86" s="91" t="s">
        <v>17</v>
      </c>
      <c r="H86" s="49" t="s">
        <v>398</v>
      </c>
      <c r="I86" s="91">
        <v>1</v>
      </c>
      <c r="J86" s="99">
        <v>10.235</v>
      </c>
      <c r="K86" s="49" t="s">
        <v>27</v>
      </c>
      <c r="L86" s="50">
        <v>60</v>
      </c>
      <c r="M86" s="49">
        <v>39</v>
      </c>
      <c r="N86" s="49" t="s">
        <v>126</v>
      </c>
      <c r="O86" s="49">
        <v>350</v>
      </c>
    </row>
    <row r="87" spans="2:15" ht="15">
      <c r="B87" s="48" t="s">
        <v>398</v>
      </c>
      <c r="C87" s="49" t="s">
        <v>1156</v>
      </c>
      <c r="D87" s="49" t="s">
        <v>1208</v>
      </c>
      <c r="E87" s="49" t="s">
        <v>1155</v>
      </c>
      <c r="F87" s="91" t="s">
        <v>16</v>
      </c>
      <c r="G87" s="91" t="s">
        <v>17</v>
      </c>
      <c r="H87" s="49" t="s">
        <v>398</v>
      </c>
      <c r="I87" s="91">
        <v>1</v>
      </c>
      <c r="J87" s="99">
        <v>8.79</v>
      </c>
      <c r="K87" s="49" t="s">
        <v>27</v>
      </c>
      <c r="L87" s="50">
        <v>60</v>
      </c>
      <c r="M87" s="49">
        <v>25</v>
      </c>
      <c r="N87" s="49"/>
      <c r="O87" s="49"/>
    </row>
    <row r="88" spans="2:15" ht="15">
      <c r="B88" s="48" t="s">
        <v>427</v>
      </c>
      <c r="C88" s="49" t="s">
        <v>1381</v>
      </c>
      <c r="D88" s="49" t="s">
        <v>1387</v>
      </c>
      <c r="E88" s="49" t="s">
        <v>1640</v>
      </c>
      <c r="F88" s="91" t="s">
        <v>16</v>
      </c>
      <c r="G88" s="91" t="s">
        <v>221</v>
      </c>
      <c r="H88" s="49" t="s">
        <v>427</v>
      </c>
      <c r="I88" s="91">
        <v>1</v>
      </c>
      <c r="J88" s="99">
        <v>8.53</v>
      </c>
      <c r="K88" s="49" t="s">
        <v>27</v>
      </c>
      <c r="L88" s="50">
        <v>138</v>
      </c>
      <c r="M88" s="49">
        <v>250</v>
      </c>
      <c r="N88" s="49"/>
      <c r="O88" s="49"/>
    </row>
    <row r="89" spans="2:15" ht="15">
      <c r="B89" s="49" t="s">
        <v>427</v>
      </c>
      <c r="C89" s="49" t="s">
        <v>1385</v>
      </c>
      <c r="D89" s="49" t="s">
        <v>1388</v>
      </c>
      <c r="E89" s="49" t="s">
        <v>1389</v>
      </c>
      <c r="F89" s="91" t="s">
        <v>16</v>
      </c>
      <c r="G89" s="91" t="s">
        <v>55</v>
      </c>
      <c r="H89" s="49" t="s">
        <v>427</v>
      </c>
      <c r="I89" s="91">
        <v>1</v>
      </c>
      <c r="J89" s="99">
        <v>9.19</v>
      </c>
      <c r="K89" s="49" t="s">
        <v>27</v>
      </c>
      <c r="L89" s="50">
        <v>138</v>
      </c>
      <c r="M89" s="49"/>
      <c r="N89" s="49"/>
      <c r="O89" s="49"/>
    </row>
    <row r="90" spans="2:15" ht="15">
      <c r="B90" s="49" t="s">
        <v>427</v>
      </c>
      <c r="C90" s="49" t="s">
        <v>428</v>
      </c>
      <c r="D90" s="49" t="s">
        <v>429</v>
      </c>
      <c r="E90" s="49" t="s">
        <v>430</v>
      </c>
      <c r="F90" s="91" t="s">
        <v>16</v>
      </c>
      <c r="G90" s="91" t="s">
        <v>55</v>
      </c>
      <c r="H90" s="49" t="s">
        <v>427</v>
      </c>
      <c r="I90" s="91">
        <v>1</v>
      </c>
      <c r="J90" s="99">
        <v>40.61</v>
      </c>
      <c r="K90" s="49" t="s">
        <v>27</v>
      </c>
      <c r="L90" s="50">
        <v>138</v>
      </c>
      <c r="M90" s="49">
        <v>70</v>
      </c>
      <c r="N90" s="49"/>
      <c r="O90" s="49"/>
    </row>
    <row r="91" spans="2:15" ht="15">
      <c r="B91" s="48" t="s">
        <v>427</v>
      </c>
      <c r="C91" s="49" t="s">
        <v>1642</v>
      </c>
      <c r="D91" s="49" t="s">
        <v>1387</v>
      </c>
      <c r="E91" s="49" t="s">
        <v>1643</v>
      </c>
      <c r="F91" s="91" t="s">
        <v>16</v>
      </c>
      <c r="G91" s="91" t="s">
        <v>221</v>
      </c>
      <c r="H91" s="49" t="s">
        <v>427</v>
      </c>
      <c r="I91" s="91">
        <v>1</v>
      </c>
      <c r="J91" s="99">
        <v>2.74</v>
      </c>
      <c r="K91" s="49" t="s">
        <v>27</v>
      </c>
      <c r="L91" s="50">
        <v>220</v>
      </c>
      <c r="M91" s="49">
        <v>293.5</v>
      </c>
      <c r="N91" s="49"/>
      <c r="O91" s="49"/>
    </row>
    <row r="92" spans="2:15" ht="15">
      <c r="B92" s="48" t="s">
        <v>427</v>
      </c>
      <c r="C92" s="49" t="s">
        <v>1383</v>
      </c>
      <c r="D92" s="49" t="s">
        <v>1388</v>
      </c>
      <c r="E92" s="49" t="s">
        <v>1387</v>
      </c>
      <c r="F92" s="91" t="s">
        <v>16</v>
      </c>
      <c r="G92" s="91" t="s">
        <v>221</v>
      </c>
      <c r="H92" s="49" t="s">
        <v>427</v>
      </c>
      <c r="I92" s="91">
        <v>1</v>
      </c>
      <c r="J92" s="99">
        <v>53.46</v>
      </c>
      <c r="K92" s="49" t="s">
        <v>27</v>
      </c>
      <c r="L92" s="50">
        <v>220</v>
      </c>
      <c r="M92" s="49">
        <v>250</v>
      </c>
      <c r="N92" s="49"/>
      <c r="O92" s="49"/>
    </row>
    <row r="93" spans="2:15" ht="15">
      <c r="B93" s="48" t="s">
        <v>427</v>
      </c>
      <c r="C93" s="49" t="s">
        <v>1855</v>
      </c>
      <c r="D93" s="49" t="s">
        <v>434</v>
      </c>
      <c r="E93" s="49" t="s">
        <v>435</v>
      </c>
      <c r="F93" s="91" t="s">
        <v>16</v>
      </c>
      <c r="G93" s="91" t="s">
        <v>96</v>
      </c>
      <c r="H93" s="49" t="s">
        <v>427</v>
      </c>
      <c r="I93" s="91">
        <v>1</v>
      </c>
      <c r="J93" s="99">
        <v>296.26</v>
      </c>
      <c r="K93" s="49" t="s">
        <v>27</v>
      </c>
      <c r="L93" s="50">
        <v>220</v>
      </c>
      <c r="M93" s="49">
        <v>505</v>
      </c>
      <c r="N93" s="49"/>
      <c r="O93" s="49"/>
    </row>
    <row r="94" spans="2:15" ht="15">
      <c r="B94" s="48" t="s">
        <v>427</v>
      </c>
      <c r="C94" s="49" t="s">
        <v>1856</v>
      </c>
      <c r="D94" s="49" t="s">
        <v>434</v>
      </c>
      <c r="E94" s="49" t="s">
        <v>435</v>
      </c>
      <c r="F94" s="91" t="s">
        <v>16</v>
      </c>
      <c r="G94" s="91" t="s">
        <v>96</v>
      </c>
      <c r="H94" s="49" t="s">
        <v>427</v>
      </c>
      <c r="I94" s="91">
        <v>1</v>
      </c>
      <c r="J94" s="99">
        <v>296.26</v>
      </c>
      <c r="K94" s="49" t="s">
        <v>27</v>
      </c>
      <c r="L94" s="50">
        <v>220</v>
      </c>
      <c r="M94" s="49">
        <v>505</v>
      </c>
      <c r="N94" s="49"/>
      <c r="O94" s="49"/>
    </row>
    <row r="95" spans="2:15" ht="15">
      <c r="B95" s="48" t="s">
        <v>427</v>
      </c>
      <c r="C95" s="49" t="s">
        <v>438</v>
      </c>
      <c r="D95" s="49" t="s">
        <v>435</v>
      </c>
      <c r="E95" s="49" t="s">
        <v>439</v>
      </c>
      <c r="F95" s="91" t="s">
        <v>16</v>
      </c>
      <c r="G95" s="91" t="s">
        <v>96</v>
      </c>
      <c r="H95" s="49" t="s">
        <v>427</v>
      </c>
      <c r="I95" s="91">
        <v>2</v>
      </c>
      <c r="J95" s="99">
        <v>314.54</v>
      </c>
      <c r="K95" s="49" t="s">
        <v>27</v>
      </c>
      <c r="L95" s="50">
        <v>220</v>
      </c>
      <c r="M95" s="49">
        <v>505</v>
      </c>
      <c r="N95" s="49" t="s">
        <v>440</v>
      </c>
      <c r="O95" s="49">
        <v>421.5</v>
      </c>
    </row>
    <row r="96" spans="2:15" ht="15">
      <c r="B96" s="48" t="s">
        <v>427</v>
      </c>
      <c r="C96" s="49" t="s">
        <v>1382</v>
      </c>
      <c r="D96" s="49" t="s">
        <v>435</v>
      </c>
      <c r="E96" s="49" t="s">
        <v>1387</v>
      </c>
      <c r="F96" s="91" t="s">
        <v>16</v>
      </c>
      <c r="G96" s="91" t="s">
        <v>221</v>
      </c>
      <c r="H96" s="49" t="s">
        <v>427</v>
      </c>
      <c r="I96" s="91">
        <v>1</v>
      </c>
      <c r="J96" s="99">
        <v>187.98</v>
      </c>
      <c r="K96" s="49" t="s">
        <v>27</v>
      </c>
      <c r="L96" s="50">
        <v>220</v>
      </c>
      <c r="M96" s="49">
        <v>250</v>
      </c>
      <c r="N96" s="49"/>
      <c r="O96" s="49"/>
    </row>
    <row r="97" spans="2:15" ht="15">
      <c r="B97" s="48" t="s">
        <v>427</v>
      </c>
      <c r="C97" s="49" t="s">
        <v>1384</v>
      </c>
      <c r="D97" s="49" t="s">
        <v>1388</v>
      </c>
      <c r="E97" s="49" t="s">
        <v>435</v>
      </c>
      <c r="F97" s="91" t="s">
        <v>16</v>
      </c>
      <c r="G97" s="91" t="s">
        <v>221</v>
      </c>
      <c r="H97" s="49" t="s">
        <v>427</v>
      </c>
      <c r="I97" s="91">
        <v>1</v>
      </c>
      <c r="J97" s="99">
        <v>135.16</v>
      </c>
      <c r="K97" s="49" t="s">
        <v>27</v>
      </c>
      <c r="L97" s="50">
        <v>220</v>
      </c>
      <c r="M97" s="49">
        <v>250</v>
      </c>
      <c r="N97" s="49"/>
      <c r="O97" s="49"/>
    </row>
    <row r="98" spans="2:15" ht="15">
      <c r="B98" s="48" t="s">
        <v>427</v>
      </c>
      <c r="C98" s="49" t="s">
        <v>1776</v>
      </c>
      <c r="D98" s="49" t="s">
        <v>439</v>
      </c>
      <c r="E98" s="49" t="s">
        <v>1777</v>
      </c>
      <c r="F98" s="91" t="s">
        <v>16</v>
      </c>
      <c r="G98" s="91" t="s">
        <v>221</v>
      </c>
      <c r="H98" s="49" t="s">
        <v>427</v>
      </c>
      <c r="I98" s="91">
        <v>2</v>
      </c>
      <c r="J98" s="99">
        <v>3.45</v>
      </c>
      <c r="K98" s="49" t="s">
        <v>27</v>
      </c>
      <c r="L98" s="50">
        <v>220</v>
      </c>
      <c r="M98" s="49"/>
      <c r="N98" s="49"/>
      <c r="O98" s="49"/>
    </row>
    <row r="99" spans="2:15" ht="15">
      <c r="B99" s="49" t="s">
        <v>427</v>
      </c>
      <c r="C99" s="49" t="s">
        <v>441</v>
      </c>
      <c r="D99" s="49" t="s">
        <v>68</v>
      </c>
      <c r="E99" s="49" t="s">
        <v>442</v>
      </c>
      <c r="F99" s="91" t="s">
        <v>16</v>
      </c>
      <c r="G99" s="91" t="s">
        <v>221</v>
      </c>
      <c r="H99" s="49" t="s">
        <v>427</v>
      </c>
      <c r="I99" s="91">
        <v>2</v>
      </c>
      <c r="J99" s="99">
        <v>50.1</v>
      </c>
      <c r="K99" s="49" t="s">
        <v>27</v>
      </c>
      <c r="L99" s="50">
        <v>220</v>
      </c>
      <c r="M99" s="49" t="s">
        <v>444</v>
      </c>
      <c r="N99" s="49"/>
      <c r="O99" s="49"/>
    </row>
    <row r="100" spans="2:15" ht="15">
      <c r="B100" s="49" t="s">
        <v>427</v>
      </c>
      <c r="C100" s="49" t="s">
        <v>445</v>
      </c>
      <c r="D100" s="49" t="s">
        <v>442</v>
      </c>
      <c r="E100" s="49" t="s">
        <v>446</v>
      </c>
      <c r="F100" s="91" t="s">
        <v>16</v>
      </c>
      <c r="G100" s="91" t="s">
        <v>221</v>
      </c>
      <c r="H100" s="49" t="s">
        <v>427</v>
      </c>
      <c r="I100" s="91">
        <v>2</v>
      </c>
      <c r="J100" s="99">
        <v>39.1</v>
      </c>
      <c r="K100" s="49" t="s">
        <v>27</v>
      </c>
      <c r="L100" s="50">
        <v>220</v>
      </c>
      <c r="M100" s="49" t="s">
        <v>444</v>
      </c>
      <c r="N100" s="49"/>
      <c r="O100" s="49"/>
    </row>
    <row r="101" spans="2:15" ht="15">
      <c r="B101" s="49" t="s">
        <v>427</v>
      </c>
      <c r="C101" s="49" t="s">
        <v>448</v>
      </c>
      <c r="D101" s="49" t="s">
        <v>446</v>
      </c>
      <c r="E101" s="49" t="s">
        <v>449</v>
      </c>
      <c r="F101" s="91" t="s">
        <v>16</v>
      </c>
      <c r="G101" s="91" t="s">
        <v>221</v>
      </c>
      <c r="H101" s="49" t="s">
        <v>427</v>
      </c>
      <c r="I101" s="91">
        <v>2</v>
      </c>
      <c r="J101" s="99">
        <v>10.8</v>
      </c>
      <c r="K101" s="49" t="s">
        <v>27</v>
      </c>
      <c r="L101" s="50">
        <v>220</v>
      </c>
      <c r="M101" s="49" t="s">
        <v>450</v>
      </c>
      <c r="N101" s="49"/>
      <c r="O101" s="49"/>
    </row>
    <row r="102" spans="2:15" ht="15">
      <c r="B102" s="49" t="s">
        <v>427</v>
      </c>
      <c r="C102" s="49" t="s">
        <v>451</v>
      </c>
      <c r="D102" s="49" t="s">
        <v>68</v>
      </c>
      <c r="E102" s="49" t="s">
        <v>452</v>
      </c>
      <c r="F102" s="91" t="s">
        <v>16</v>
      </c>
      <c r="G102" s="91" t="s">
        <v>55</v>
      </c>
      <c r="H102" s="49" t="s">
        <v>427</v>
      </c>
      <c r="I102" s="91">
        <v>1</v>
      </c>
      <c r="J102" s="99">
        <v>106.8</v>
      </c>
      <c r="K102" s="49" t="s">
        <v>27</v>
      </c>
      <c r="L102" s="50">
        <v>220</v>
      </c>
      <c r="M102" s="49">
        <v>358</v>
      </c>
      <c r="N102" s="49"/>
      <c r="O102" s="49"/>
    </row>
    <row r="103" spans="2:15" ht="15">
      <c r="B103" s="48" t="s">
        <v>427</v>
      </c>
      <c r="C103" s="49" t="s">
        <v>1778</v>
      </c>
      <c r="D103" s="49" t="s">
        <v>442</v>
      </c>
      <c r="E103" s="49" t="s">
        <v>871</v>
      </c>
      <c r="F103" s="91" t="s">
        <v>16</v>
      </c>
      <c r="G103" s="91" t="s">
        <v>55</v>
      </c>
      <c r="H103" s="49" t="s">
        <v>427</v>
      </c>
      <c r="I103" s="91">
        <v>1</v>
      </c>
      <c r="J103" s="99">
        <v>17</v>
      </c>
      <c r="K103" s="49" t="s">
        <v>27</v>
      </c>
      <c r="L103" s="50">
        <v>220</v>
      </c>
      <c r="M103" s="49"/>
      <c r="N103" s="49"/>
      <c r="O103" s="49"/>
    </row>
    <row r="104" spans="2:15" ht="15">
      <c r="B104" s="48" t="s">
        <v>427</v>
      </c>
      <c r="C104" s="49" t="s">
        <v>1779</v>
      </c>
      <c r="D104" s="49" t="s">
        <v>442</v>
      </c>
      <c r="E104" s="49" t="s">
        <v>871</v>
      </c>
      <c r="F104" s="91" t="s">
        <v>16</v>
      </c>
      <c r="G104" s="91" t="s">
        <v>55</v>
      </c>
      <c r="H104" s="49" t="s">
        <v>427</v>
      </c>
      <c r="I104" s="91">
        <v>1</v>
      </c>
      <c r="J104" s="99">
        <v>17</v>
      </c>
      <c r="K104" s="49" t="s">
        <v>27</v>
      </c>
      <c r="L104" s="50">
        <v>220</v>
      </c>
      <c r="M104" s="49"/>
      <c r="N104" s="49"/>
      <c r="O104" s="49"/>
    </row>
    <row r="105" spans="2:15" ht="15">
      <c r="B105" s="48" t="s">
        <v>427</v>
      </c>
      <c r="C105" s="49" t="s">
        <v>453</v>
      </c>
      <c r="D105" s="49" t="s">
        <v>454</v>
      </c>
      <c r="E105" s="49" t="s">
        <v>183</v>
      </c>
      <c r="F105" s="91" t="s">
        <v>16</v>
      </c>
      <c r="G105" s="91" t="s">
        <v>55</v>
      </c>
      <c r="H105" s="49" t="s">
        <v>427</v>
      </c>
      <c r="I105" s="91">
        <v>1</v>
      </c>
      <c r="J105" s="99">
        <v>57.1</v>
      </c>
      <c r="K105" s="49" t="s">
        <v>27</v>
      </c>
      <c r="L105" s="50">
        <v>220</v>
      </c>
      <c r="M105" s="49">
        <v>180</v>
      </c>
      <c r="N105" s="49"/>
      <c r="O105" s="49"/>
    </row>
    <row r="106" spans="2:15" ht="15">
      <c r="B106" s="48" t="s">
        <v>427</v>
      </c>
      <c r="C106" s="49" t="s">
        <v>1782</v>
      </c>
      <c r="D106" s="49" t="s">
        <v>434</v>
      </c>
      <c r="E106" s="49" t="s">
        <v>1780</v>
      </c>
      <c r="F106" s="91" t="s">
        <v>16</v>
      </c>
      <c r="G106" s="91" t="s">
        <v>221</v>
      </c>
      <c r="H106" s="49" t="s">
        <v>427</v>
      </c>
      <c r="I106" s="91">
        <v>1</v>
      </c>
      <c r="J106" s="99">
        <v>2.6</v>
      </c>
      <c r="K106" s="49" t="s">
        <v>27</v>
      </c>
      <c r="L106" s="50">
        <v>220</v>
      </c>
      <c r="M106" s="49"/>
      <c r="N106" s="49"/>
      <c r="O106" s="49"/>
    </row>
    <row r="107" spans="2:15" ht="15">
      <c r="B107" s="51" t="s">
        <v>427</v>
      </c>
      <c r="C107" s="51" t="s">
        <v>455</v>
      </c>
      <c r="D107" s="51" t="s">
        <v>456</v>
      </c>
      <c r="E107" s="51" t="s">
        <v>457</v>
      </c>
      <c r="F107" s="94" t="s">
        <v>16</v>
      </c>
      <c r="G107" s="94" t="s">
        <v>221</v>
      </c>
      <c r="H107" s="51" t="s">
        <v>427</v>
      </c>
      <c r="I107" s="94">
        <v>1</v>
      </c>
      <c r="J107" s="102">
        <v>103.7</v>
      </c>
      <c r="K107" s="51" t="s">
        <v>27</v>
      </c>
      <c r="L107" s="53">
        <v>220</v>
      </c>
      <c r="M107" s="51">
        <v>180</v>
      </c>
      <c r="N107" s="51"/>
      <c r="O107" s="51"/>
    </row>
    <row r="108" spans="2:15" ht="15">
      <c r="B108" s="51" t="s">
        <v>427</v>
      </c>
      <c r="C108" s="51" t="s">
        <v>458</v>
      </c>
      <c r="D108" s="51" t="s">
        <v>407</v>
      </c>
      <c r="E108" s="51" t="s">
        <v>459</v>
      </c>
      <c r="F108" s="94" t="s">
        <v>16</v>
      </c>
      <c r="G108" s="94" t="s">
        <v>221</v>
      </c>
      <c r="H108" s="51" t="s">
        <v>427</v>
      </c>
      <c r="I108" s="94">
        <v>2</v>
      </c>
      <c r="J108" s="102">
        <v>3.91</v>
      </c>
      <c r="K108" s="51" t="s">
        <v>27</v>
      </c>
      <c r="L108" s="53">
        <v>220</v>
      </c>
      <c r="M108" s="51">
        <v>750</v>
      </c>
      <c r="N108" s="51"/>
      <c r="O108" s="51"/>
    </row>
    <row r="109" spans="2:15" ht="15">
      <c r="B109" s="51" t="s">
        <v>427</v>
      </c>
      <c r="C109" s="51" t="s">
        <v>460</v>
      </c>
      <c r="D109" s="51" t="s">
        <v>461</v>
      </c>
      <c r="E109" s="51" t="s">
        <v>462</v>
      </c>
      <c r="F109" s="94" t="s">
        <v>16</v>
      </c>
      <c r="G109" s="94" t="s">
        <v>221</v>
      </c>
      <c r="H109" s="51" t="s">
        <v>427</v>
      </c>
      <c r="I109" s="94">
        <v>1</v>
      </c>
      <c r="J109" s="102">
        <v>106</v>
      </c>
      <c r="K109" s="51" t="s">
        <v>27</v>
      </c>
      <c r="L109" s="53">
        <v>220</v>
      </c>
      <c r="M109" s="51">
        <v>180</v>
      </c>
      <c r="N109" s="51"/>
      <c r="O109" s="51"/>
    </row>
    <row r="110" spans="2:15" ht="15">
      <c r="B110" s="51" t="s">
        <v>427</v>
      </c>
      <c r="C110" s="51" t="s">
        <v>463</v>
      </c>
      <c r="D110" s="51" t="s">
        <v>68</v>
      </c>
      <c r="E110" s="51" t="s">
        <v>446</v>
      </c>
      <c r="F110" s="94" t="s">
        <v>16</v>
      </c>
      <c r="G110" s="94" t="s">
        <v>221</v>
      </c>
      <c r="H110" s="51" t="s">
        <v>427</v>
      </c>
      <c r="I110" s="94">
        <v>1</v>
      </c>
      <c r="J110" s="102">
        <v>89.8</v>
      </c>
      <c r="K110" s="51" t="s">
        <v>27</v>
      </c>
      <c r="L110" s="53">
        <v>500</v>
      </c>
      <c r="M110" s="51">
        <v>1400</v>
      </c>
      <c r="N110" s="51"/>
      <c r="O110" s="51"/>
    </row>
    <row r="111" spans="2:15" ht="15">
      <c r="B111" s="54" t="s">
        <v>427</v>
      </c>
      <c r="C111" s="54" t="s">
        <v>464</v>
      </c>
      <c r="D111" s="54" t="s">
        <v>446</v>
      </c>
      <c r="E111" s="54" t="s">
        <v>465</v>
      </c>
      <c r="F111" s="94" t="s">
        <v>16</v>
      </c>
      <c r="G111" s="94" t="s">
        <v>221</v>
      </c>
      <c r="H111" s="54" t="s">
        <v>427</v>
      </c>
      <c r="I111" s="94">
        <v>1</v>
      </c>
      <c r="J111" s="102">
        <v>377</v>
      </c>
      <c r="K111" s="54" t="s">
        <v>27</v>
      </c>
      <c r="L111" s="53">
        <v>500</v>
      </c>
      <c r="M111" s="54">
        <v>1300</v>
      </c>
      <c r="N111" s="54"/>
      <c r="O111" s="54"/>
    </row>
    <row r="112" spans="2:15" ht="15">
      <c r="B112" s="48" t="s">
        <v>427</v>
      </c>
      <c r="C112" s="49" t="s">
        <v>466</v>
      </c>
      <c r="D112" s="49" t="s">
        <v>465</v>
      </c>
      <c r="E112" s="49" t="s">
        <v>459</v>
      </c>
      <c r="F112" s="91" t="s">
        <v>16</v>
      </c>
      <c r="G112" s="91" t="s">
        <v>221</v>
      </c>
      <c r="H112" s="49" t="s">
        <v>427</v>
      </c>
      <c r="I112" s="91">
        <v>1</v>
      </c>
      <c r="J112" s="99">
        <v>145</v>
      </c>
      <c r="K112" s="49" t="s">
        <v>27</v>
      </c>
      <c r="L112" s="50">
        <v>500</v>
      </c>
      <c r="M112" s="49">
        <v>1300</v>
      </c>
      <c r="N112" s="49"/>
      <c r="O112" s="49"/>
    </row>
    <row r="113" spans="2:15" ht="15">
      <c r="B113" s="48" t="s">
        <v>427</v>
      </c>
      <c r="C113" s="49" t="s">
        <v>467</v>
      </c>
      <c r="D113" s="49" t="s">
        <v>459</v>
      </c>
      <c r="E113" s="49" t="s">
        <v>468</v>
      </c>
      <c r="F113" s="91" t="s">
        <v>16</v>
      </c>
      <c r="G113" s="91" t="s">
        <v>221</v>
      </c>
      <c r="H113" s="49" t="s">
        <v>427</v>
      </c>
      <c r="I113" s="91">
        <v>1</v>
      </c>
      <c r="J113" s="99">
        <v>326.9</v>
      </c>
      <c r="K113" s="49" t="s">
        <v>27</v>
      </c>
      <c r="L113" s="50">
        <v>500</v>
      </c>
      <c r="M113" s="49">
        <v>1400</v>
      </c>
      <c r="N113" s="49"/>
      <c r="O113" s="49"/>
    </row>
    <row r="114" spans="2:15" ht="15">
      <c r="B114" s="49" t="s">
        <v>427</v>
      </c>
      <c r="C114" s="49" t="s">
        <v>470</v>
      </c>
      <c r="D114" s="49" t="s">
        <v>68</v>
      </c>
      <c r="E114" s="49" t="s">
        <v>471</v>
      </c>
      <c r="F114" s="91" t="s">
        <v>16</v>
      </c>
      <c r="G114" s="91" t="s">
        <v>55</v>
      </c>
      <c r="H114" s="49" t="s">
        <v>427</v>
      </c>
      <c r="I114" s="91">
        <v>1</v>
      </c>
      <c r="J114" s="99">
        <v>7.98</v>
      </c>
      <c r="K114" s="49" t="s">
        <v>27</v>
      </c>
      <c r="L114" s="50">
        <v>500</v>
      </c>
      <c r="M114" s="49">
        <v>860</v>
      </c>
      <c r="N114" s="49"/>
      <c r="O114" s="49"/>
    </row>
    <row r="115" spans="2:15" ht="15">
      <c r="B115" s="49" t="s">
        <v>427</v>
      </c>
      <c r="C115" s="49" t="s">
        <v>472</v>
      </c>
      <c r="D115" s="49" t="s">
        <v>68</v>
      </c>
      <c r="E115" s="49" t="s">
        <v>473</v>
      </c>
      <c r="F115" s="91" t="s">
        <v>16</v>
      </c>
      <c r="G115" s="91" t="s">
        <v>55</v>
      </c>
      <c r="H115" s="49" t="s">
        <v>427</v>
      </c>
      <c r="I115" s="91">
        <v>1</v>
      </c>
      <c r="J115" s="99">
        <v>1.98</v>
      </c>
      <c r="K115" s="49" t="s">
        <v>27</v>
      </c>
      <c r="L115" s="50">
        <v>500</v>
      </c>
      <c r="M115" s="49">
        <v>700</v>
      </c>
      <c r="N115" s="49"/>
      <c r="O115" s="49"/>
    </row>
    <row r="116" spans="2:15" ht="15">
      <c r="B116" s="49" t="s">
        <v>427</v>
      </c>
      <c r="C116" s="49" t="s">
        <v>1783</v>
      </c>
      <c r="D116" s="49" t="s">
        <v>1780</v>
      </c>
      <c r="E116" s="49" t="s">
        <v>1398</v>
      </c>
      <c r="F116" s="91" t="s">
        <v>16</v>
      </c>
      <c r="G116" s="91" t="s">
        <v>221</v>
      </c>
      <c r="H116" s="49" t="s">
        <v>427</v>
      </c>
      <c r="I116" s="91">
        <v>1</v>
      </c>
      <c r="J116" s="99">
        <v>360.1</v>
      </c>
      <c r="K116" s="49" t="s">
        <v>27</v>
      </c>
      <c r="L116" s="50">
        <v>500</v>
      </c>
      <c r="M116" s="49"/>
      <c r="N116" s="49"/>
      <c r="O116" s="49"/>
    </row>
    <row r="117" spans="2:15" ht="15">
      <c r="B117" s="49" t="s">
        <v>427</v>
      </c>
      <c r="C117" s="49" t="s">
        <v>1784</v>
      </c>
      <c r="D117" s="49" t="s">
        <v>1398</v>
      </c>
      <c r="E117" s="49" t="s">
        <v>1777</v>
      </c>
      <c r="F117" s="91" t="s">
        <v>16</v>
      </c>
      <c r="G117" s="91" t="s">
        <v>221</v>
      </c>
      <c r="H117" s="49" t="s">
        <v>427</v>
      </c>
      <c r="I117" s="91">
        <v>1</v>
      </c>
      <c r="J117" s="99">
        <v>454.4</v>
      </c>
      <c r="K117" s="49" t="s">
        <v>27</v>
      </c>
      <c r="L117" s="50">
        <v>500</v>
      </c>
      <c r="M117" s="49"/>
      <c r="N117" s="49"/>
      <c r="O117" s="49"/>
    </row>
    <row r="118" spans="2:15" ht="15">
      <c r="B118" s="49" t="s">
        <v>427</v>
      </c>
      <c r="C118" s="49" t="s">
        <v>1785</v>
      </c>
      <c r="D118" s="49" t="s">
        <v>1777</v>
      </c>
      <c r="E118" s="49" t="s">
        <v>1354</v>
      </c>
      <c r="F118" s="91" t="s">
        <v>16</v>
      </c>
      <c r="G118" s="91" t="s">
        <v>221</v>
      </c>
      <c r="H118" s="49" t="s">
        <v>427</v>
      </c>
      <c r="I118" s="91">
        <v>1</v>
      </c>
      <c r="J118" s="99">
        <v>97.7</v>
      </c>
      <c r="K118" s="49" t="s">
        <v>27</v>
      </c>
      <c r="L118" s="50">
        <v>500</v>
      </c>
      <c r="M118" s="49"/>
      <c r="N118" s="49"/>
      <c r="O118" s="49"/>
    </row>
    <row r="119" spans="2:15" ht="15">
      <c r="B119" s="49" t="s">
        <v>564</v>
      </c>
      <c r="C119" s="49" t="s">
        <v>565</v>
      </c>
      <c r="D119" s="49" t="s">
        <v>566</v>
      </c>
      <c r="E119" s="49" t="s">
        <v>567</v>
      </c>
      <c r="F119" s="91" t="s">
        <v>16</v>
      </c>
      <c r="G119" s="91" t="s">
        <v>17</v>
      </c>
      <c r="H119" s="49" t="s">
        <v>564</v>
      </c>
      <c r="I119" s="91">
        <v>1</v>
      </c>
      <c r="J119" s="99">
        <v>8.05</v>
      </c>
      <c r="K119" s="49" t="s">
        <v>27</v>
      </c>
      <c r="L119" s="50">
        <v>60</v>
      </c>
      <c r="M119" s="49">
        <v>41.56</v>
      </c>
      <c r="N119" s="49" t="s">
        <v>568</v>
      </c>
      <c r="O119" s="49">
        <v>120</v>
      </c>
    </row>
    <row r="120" spans="2:15" ht="15">
      <c r="B120" s="49" t="s">
        <v>22</v>
      </c>
      <c r="C120" s="49">
        <v>2007</v>
      </c>
      <c r="D120" s="49" t="s">
        <v>29</v>
      </c>
      <c r="E120" s="49" t="s">
        <v>30</v>
      </c>
      <c r="F120" s="91" t="s">
        <v>16</v>
      </c>
      <c r="G120" s="91" t="s">
        <v>17</v>
      </c>
      <c r="H120" s="49" t="s">
        <v>22</v>
      </c>
      <c r="I120" s="91">
        <v>1</v>
      </c>
      <c r="J120" s="99">
        <v>22.5</v>
      </c>
      <c r="K120" s="49" t="s">
        <v>27</v>
      </c>
      <c r="L120" s="50">
        <v>220</v>
      </c>
      <c r="M120" s="49">
        <v>340</v>
      </c>
      <c r="N120" s="49" t="s">
        <v>28</v>
      </c>
      <c r="O120" s="49">
        <v>491</v>
      </c>
    </row>
    <row r="121" spans="2:15" ht="15">
      <c r="B121" s="49" t="s">
        <v>22</v>
      </c>
      <c r="C121" s="49">
        <v>2716</v>
      </c>
      <c r="D121" s="49" t="s">
        <v>35</v>
      </c>
      <c r="E121" s="49" t="s">
        <v>30</v>
      </c>
      <c r="F121" s="91" t="s">
        <v>16</v>
      </c>
      <c r="G121" s="91" t="s">
        <v>17</v>
      </c>
      <c r="H121" s="49" t="s">
        <v>22</v>
      </c>
      <c r="I121" s="91">
        <v>1</v>
      </c>
      <c r="J121" s="99">
        <v>0.58</v>
      </c>
      <c r="K121" s="49" t="s">
        <v>27</v>
      </c>
      <c r="L121" s="50">
        <v>220</v>
      </c>
      <c r="M121" s="49">
        <v>340</v>
      </c>
      <c r="N121" s="49" t="s">
        <v>36</v>
      </c>
      <c r="O121" s="49">
        <v>726</v>
      </c>
    </row>
    <row r="122" spans="2:15" ht="15">
      <c r="B122" s="49" t="s">
        <v>22</v>
      </c>
      <c r="C122" s="49">
        <v>6031</v>
      </c>
      <c r="D122" s="49" t="s">
        <v>30</v>
      </c>
      <c r="E122" s="49" t="s">
        <v>40</v>
      </c>
      <c r="F122" s="91" t="s">
        <v>16</v>
      </c>
      <c r="G122" s="91" t="s">
        <v>17</v>
      </c>
      <c r="H122" s="49" t="s">
        <v>22</v>
      </c>
      <c r="I122" s="91">
        <v>1</v>
      </c>
      <c r="J122" s="99">
        <v>43.83</v>
      </c>
      <c r="K122" s="49" t="s">
        <v>27</v>
      </c>
      <c r="L122" s="50">
        <v>60</v>
      </c>
      <c r="M122" s="49">
        <v>40</v>
      </c>
      <c r="N122" s="49" t="s">
        <v>28</v>
      </c>
      <c r="O122" s="49">
        <v>304</v>
      </c>
    </row>
    <row r="123" spans="2:15" ht="15">
      <c r="B123" s="49" t="s">
        <v>22</v>
      </c>
      <c r="C123" s="49">
        <v>6040</v>
      </c>
      <c r="D123" s="49" t="s">
        <v>30</v>
      </c>
      <c r="E123" s="49" t="s">
        <v>41</v>
      </c>
      <c r="F123" s="91" t="s">
        <v>16</v>
      </c>
      <c r="G123" s="91" t="s">
        <v>17</v>
      </c>
      <c r="H123" s="49" t="s">
        <v>22</v>
      </c>
      <c r="I123" s="91">
        <v>1</v>
      </c>
      <c r="J123" s="99">
        <v>26.54</v>
      </c>
      <c r="K123" s="49" t="s">
        <v>27</v>
      </c>
      <c r="L123" s="50">
        <v>60</v>
      </c>
      <c r="M123" s="49">
        <v>40</v>
      </c>
      <c r="N123" s="49" t="s">
        <v>28</v>
      </c>
      <c r="O123" s="49">
        <v>304</v>
      </c>
    </row>
    <row r="124" spans="2:15" ht="15">
      <c r="B124" s="49" t="s">
        <v>22</v>
      </c>
      <c r="C124" s="49">
        <v>6068</v>
      </c>
      <c r="D124" s="49" t="s">
        <v>43</v>
      </c>
      <c r="E124" s="49" t="s">
        <v>44</v>
      </c>
      <c r="F124" s="91" t="s">
        <v>16</v>
      </c>
      <c r="G124" s="91" t="s">
        <v>17</v>
      </c>
      <c r="H124" s="49" t="s">
        <v>22</v>
      </c>
      <c r="I124" s="91">
        <v>1</v>
      </c>
      <c r="J124" s="99">
        <v>4.42</v>
      </c>
      <c r="K124" s="49" t="s">
        <v>27</v>
      </c>
      <c r="L124" s="50">
        <v>60</v>
      </c>
      <c r="M124" s="49">
        <v>45</v>
      </c>
      <c r="N124" s="49" t="s">
        <v>28</v>
      </c>
      <c r="O124" s="49">
        <v>304</v>
      </c>
    </row>
    <row r="125" spans="2:15" ht="15">
      <c r="B125" s="49" t="s">
        <v>22</v>
      </c>
      <c r="C125" s="49">
        <v>6111</v>
      </c>
      <c r="D125" s="49" t="s">
        <v>30</v>
      </c>
      <c r="E125" s="49" t="s">
        <v>38</v>
      </c>
      <c r="F125" s="91" t="s">
        <v>16</v>
      </c>
      <c r="G125" s="91" t="s">
        <v>17</v>
      </c>
      <c r="H125" s="49" t="s">
        <v>22</v>
      </c>
      <c r="I125" s="91">
        <v>1</v>
      </c>
      <c r="J125" s="99">
        <v>12.93</v>
      </c>
      <c r="K125" s="49" t="s">
        <v>27</v>
      </c>
      <c r="L125" s="50">
        <v>60</v>
      </c>
      <c r="M125" s="49">
        <v>55</v>
      </c>
      <c r="N125" s="49" t="s">
        <v>28</v>
      </c>
      <c r="O125" s="49">
        <v>304</v>
      </c>
    </row>
    <row r="126" spans="2:15" ht="15">
      <c r="B126" s="49" t="s">
        <v>22</v>
      </c>
      <c r="C126" s="49">
        <v>6544</v>
      </c>
      <c r="D126" s="49" t="s">
        <v>41</v>
      </c>
      <c r="E126" s="49" t="s">
        <v>45</v>
      </c>
      <c r="F126" s="91" t="s">
        <v>16</v>
      </c>
      <c r="G126" s="91" t="s">
        <v>17</v>
      </c>
      <c r="H126" s="49" t="s">
        <v>22</v>
      </c>
      <c r="I126" s="91">
        <v>1</v>
      </c>
      <c r="J126" s="99">
        <v>8.08</v>
      </c>
      <c r="K126" s="49" t="s">
        <v>27</v>
      </c>
      <c r="L126" s="50">
        <v>60</v>
      </c>
      <c r="M126" s="49">
        <v>60</v>
      </c>
      <c r="N126" s="49" t="s">
        <v>28</v>
      </c>
      <c r="O126" s="49">
        <v>304</v>
      </c>
    </row>
    <row r="127" spans="2:15" ht="15">
      <c r="B127" s="48" t="s">
        <v>22</v>
      </c>
      <c r="C127" s="49">
        <v>6731</v>
      </c>
      <c r="D127" s="49" t="s">
        <v>38</v>
      </c>
      <c r="E127" s="49" t="s">
        <v>46</v>
      </c>
      <c r="F127" s="91" t="s">
        <v>16</v>
      </c>
      <c r="G127" s="91" t="s">
        <v>17</v>
      </c>
      <c r="H127" s="49" t="s">
        <v>22</v>
      </c>
      <c r="I127" s="91">
        <v>1</v>
      </c>
      <c r="J127" s="99">
        <v>0.57</v>
      </c>
      <c r="K127" s="49" t="s">
        <v>27</v>
      </c>
      <c r="L127" s="50">
        <v>60</v>
      </c>
      <c r="M127" s="49">
        <v>60</v>
      </c>
      <c r="N127" s="49" t="s">
        <v>28</v>
      </c>
      <c r="O127" s="49">
        <v>304</v>
      </c>
    </row>
    <row r="128" spans="2:15" ht="15">
      <c r="B128" s="48" t="s">
        <v>22</v>
      </c>
      <c r="C128" s="49" t="s">
        <v>23</v>
      </c>
      <c r="D128" s="49" t="s">
        <v>24</v>
      </c>
      <c r="E128" s="49" t="s">
        <v>25</v>
      </c>
      <c r="F128" s="91" t="s">
        <v>16</v>
      </c>
      <c r="G128" s="91" t="s">
        <v>17</v>
      </c>
      <c r="H128" s="49" t="s">
        <v>22</v>
      </c>
      <c r="I128" s="91">
        <v>2</v>
      </c>
      <c r="J128" s="99">
        <v>31</v>
      </c>
      <c r="K128" s="49" t="s">
        <v>27</v>
      </c>
      <c r="L128" s="50">
        <v>220</v>
      </c>
      <c r="M128" s="49">
        <v>340</v>
      </c>
      <c r="N128" s="49" t="s">
        <v>28</v>
      </c>
      <c r="O128" s="49">
        <v>491</v>
      </c>
    </row>
    <row r="129" spans="2:15" ht="15">
      <c r="B129" s="48" t="s">
        <v>22</v>
      </c>
      <c r="C129" s="49" t="s">
        <v>31</v>
      </c>
      <c r="D129" s="49" t="s">
        <v>30</v>
      </c>
      <c r="E129" s="49" t="s">
        <v>32</v>
      </c>
      <c r="F129" s="91" t="s">
        <v>16</v>
      </c>
      <c r="G129" s="91" t="s">
        <v>17</v>
      </c>
      <c r="H129" s="49" t="s">
        <v>22</v>
      </c>
      <c r="I129" s="91">
        <v>2</v>
      </c>
      <c r="J129" s="99">
        <v>17.74</v>
      </c>
      <c r="K129" s="49" t="s">
        <v>27</v>
      </c>
      <c r="L129" s="50">
        <v>220</v>
      </c>
      <c r="M129" s="49">
        <v>340</v>
      </c>
      <c r="N129" s="49" t="s">
        <v>28</v>
      </c>
      <c r="O129" s="49">
        <v>491</v>
      </c>
    </row>
    <row r="130" spans="2:15" ht="15">
      <c r="B130" s="48" t="s">
        <v>22</v>
      </c>
      <c r="C130" s="49" t="s">
        <v>33</v>
      </c>
      <c r="D130" s="49" t="s">
        <v>32</v>
      </c>
      <c r="E130" s="49" t="s">
        <v>34</v>
      </c>
      <c r="F130" s="91" t="s">
        <v>16</v>
      </c>
      <c r="G130" s="91" t="s">
        <v>17</v>
      </c>
      <c r="H130" s="49" t="s">
        <v>22</v>
      </c>
      <c r="I130" s="91">
        <v>2</v>
      </c>
      <c r="J130" s="99">
        <v>10.7</v>
      </c>
      <c r="K130" s="49" t="s">
        <v>27</v>
      </c>
      <c r="L130" s="50">
        <v>220</v>
      </c>
      <c r="M130" s="49">
        <v>340</v>
      </c>
      <c r="N130" s="49" t="s">
        <v>28</v>
      </c>
      <c r="O130" s="49">
        <v>491</v>
      </c>
    </row>
    <row r="131" spans="2:15" ht="15">
      <c r="B131" s="48" t="s">
        <v>22</v>
      </c>
      <c r="C131" s="49" t="s">
        <v>37</v>
      </c>
      <c r="D131" s="49" t="s">
        <v>38</v>
      </c>
      <c r="E131" s="49" t="s">
        <v>25</v>
      </c>
      <c r="F131" s="91" t="s">
        <v>16</v>
      </c>
      <c r="G131" s="91" t="s">
        <v>17</v>
      </c>
      <c r="H131" s="49" t="s">
        <v>22</v>
      </c>
      <c r="I131" s="91">
        <v>2</v>
      </c>
      <c r="J131" s="99">
        <v>21.3</v>
      </c>
      <c r="K131" s="49" t="s">
        <v>39</v>
      </c>
      <c r="L131" s="50">
        <v>60</v>
      </c>
      <c r="M131" s="49">
        <v>40</v>
      </c>
      <c r="N131" s="49" t="s">
        <v>28</v>
      </c>
      <c r="O131" s="49">
        <v>304</v>
      </c>
    </row>
    <row r="132" spans="2:15" ht="15">
      <c r="B132" s="48" t="s">
        <v>22</v>
      </c>
      <c r="C132" s="49" t="s">
        <v>42</v>
      </c>
      <c r="D132" s="49" t="s">
        <v>38</v>
      </c>
      <c r="E132" s="49" t="s">
        <v>43</v>
      </c>
      <c r="F132" s="91" t="s">
        <v>16</v>
      </c>
      <c r="G132" s="91" t="s">
        <v>17</v>
      </c>
      <c r="H132" s="49" t="s">
        <v>22</v>
      </c>
      <c r="I132" s="91">
        <v>2</v>
      </c>
      <c r="J132" s="99">
        <v>22.48</v>
      </c>
      <c r="K132" s="49" t="s">
        <v>39</v>
      </c>
      <c r="L132" s="50">
        <v>60</v>
      </c>
      <c r="M132" s="49">
        <v>45</v>
      </c>
      <c r="N132" s="49" t="s">
        <v>28</v>
      </c>
      <c r="O132" s="49">
        <v>304</v>
      </c>
    </row>
    <row r="133" spans="2:15" ht="15">
      <c r="B133" s="48" t="s">
        <v>350</v>
      </c>
      <c r="C133" s="49" t="s">
        <v>355</v>
      </c>
      <c r="D133" s="49" t="s">
        <v>1443</v>
      </c>
      <c r="E133" s="49" t="s">
        <v>985</v>
      </c>
      <c r="F133" s="91" t="s">
        <v>16</v>
      </c>
      <c r="G133" s="91" t="s">
        <v>17</v>
      </c>
      <c r="H133" s="49" t="s">
        <v>350</v>
      </c>
      <c r="I133" s="91">
        <v>1</v>
      </c>
      <c r="J133" s="99">
        <v>17.77</v>
      </c>
      <c r="K133" s="49" t="s">
        <v>27</v>
      </c>
      <c r="L133" s="50">
        <v>138</v>
      </c>
      <c r="M133" s="49">
        <v>100</v>
      </c>
      <c r="N133" s="49" t="s">
        <v>28</v>
      </c>
      <c r="O133" s="49">
        <v>240</v>
      </c>
    </row>
    <row r="134" spans="2:15" ht="15">
      <c r="B134" s="49" t="s">
        <v>350</v>
      </c>
      <c r="C134" s="49" t="s">
        <v>354</v>
      </c>
      <c r="D134" s="49" t="s">
        <v>1442</v>
      </c>
      <c r="E134" s="49" t="s">
        <v>1552</v>
      </c>
      <c r="F134" s="91" t="s">
        <v>16</v>
      </c>
      <c r="G134" s="91" t="s">
        <v>17</v>
      </c>
      <c r="H134" s="49" t="s">
        <v>350</v>
      </c>
      <c r="I134" s="91">
        <v>2</v>
      </c>
      <c r="J134" s="99">
        <v>11.9</v>
      </c>
      <c r="K134" s="49" t="s">
        <v>27</v>
      </c>
      <c r="L134" s="50">
        <v>33</v>
      </c>
      <c r="M134" s="49">
        <v>18</v>
      </c>
      <c r="N134" s="49" t="s">
        <v>36</v>
      </c>
      <c r="O134" s="49">
        <v>107.2</v>
      </c>
    </row>
    <row r="135" spans="2:15" ht="15">
      <c r="B135" s="48" t="s">
        <v>350</v>
      </c>
      <c r="C135" s="49" t="s">
        <v>351</v>
      </c>
      <c r="D135" s="49" t="s">
        <v>1441</v>
      </c>
      <c r="E135" s="49" t="s">
        <v>1552</v>
      </c>
      <c r="F135" s="91" t="s">
        <v>16</v>
      </c>
      <c r="G135" s="91" t="s">
        <v>17</v>
      </c>
      <c r="H135" s="49" t="s">
        <v>350</v>
      </c>
      <c r="I135" s="91">
        <v>1</v>
      </c>
      <c r="J135" s="99">
        <v>13.2</v>
      </c>
      <c r="K135" s="49" t="s">
        <v>27</v>
      </c>
      <c r="L135" s="50">
        <v>33</v>
      </c>
      <c r="M135" s="49">
        <v>18</v>
      </c>
      <c r="N135" s="49" t="s">
        <v>36</v>
      </c>
      <c r="O135" s="49">
        <v>107.2</v>
      </c>
    </row>
    <row r="136" spans="2:15" ht="15">
      <c r="B136" s="48" t="s">
        <v>350</v>
      </c>
      <c r="C136" s="49" t="s">
        <v>353</v>
      </c>
      <c r="D136" s="49" t="s">
        <v>1441</v>
      </c>
      <c r="E136" s="49" t="s">
        <v>1552</v>
      </c>
      <c r="F136" s="91" t="s">
        <v>16</v>
      </c>
      <c r="G136" s="91" t="s">
        <v>17</v>
      </c>
      <c r="H136" s="49" t="s">
        <v>350</v>
      </c>
      <c r="I136" s="91">
        <v>2</v>
      </c>
      <c r="J136" s="99">
        <v>13.2</v>
      </c>
      <c r="K136" s="49" t="s">
        <v>27</v>
      </c>
      <c r="L136" s="50">
        <v>33</v>
      </c>
      <c r="M136" s="49">
        <v>18</v>
      </c>
      <c r="N136" s="49" t="s">
        <v>36</v>
      </c>
      <c r="O136" s="49">
        <v>107.2</v>
      </c>
    </row>
    <row r="137" spans="2:15" ht="15">
      <c r="B137" s="48" t="s">
        <v>51</v>
      </c>
      <c r="C137" s="49" t="s">
        <v>58</v>
      </c>
      <c r="D137" s="49" t="s">
        <v>54</v>
      </c>
      <c r="E137" s="49" t="s">
        <v>59</v>
      </c>
      <c r="F137" s="91" t="s">
        <v>16</v>
      </c>
      <c r="G137" s="91" t="s">
        <v>55</v>
      </c>
      <c r="H137" s="49" t="s">
        <v>51</v>
      </c>
      <c r="I137" s="91">
        <v>1</v>
      </c>
      <c r="J137" s="99">
        <v>48.05</v>
      </c>
      <c r="K137" s="49" t="s">
        <v>27</v>
      </c>
      <c r="L137" s="50">
        <v>220</v>
      </c>
      <c r="M137" s="49">
        <v>157.89</v>
      </c>
      <c r="N137" s="49" t="s">
        <v>28</v>
      </c>
      <c r="O137" s="49">
        <v>640</v>
      </c>
    </row>
    <row r="138" spans="2:15" ht="15">
      <c r="B138" s="48" t="s">
        <v>51</v>
      </c>
      <c r="C138" s="49" t="s">
        <v>52</v>
      </c>
      <c r="D138" s="49" t="s">
        <v>53</v>
      </c>
      <c r="E138" s="49" t="s">
        <v>54</v>
      </c>
      <c r="F138" s="91" t="s">
        <v>16</v>
      </c>
      <c r="G138" s="92" t="s">
        <v>55</v>
      </c>
      <c r="H138" s="48" t="s">
        <v>51</v>
      </c>
      <c r="I138" s="92">
        <v>1</v>
      </c>
      <c r="J138" s="100">
        <v>3.4</v>
      </c>
      <c r="K138" s="48" t="s">
        <v>27</v>
      </c>
      <c r="L138" s="48">
        <v>60</v>
      </c>
      <c r="M138" s="50">
        <v>26.4</v>
      </c>
      <c r="N138" s="50" t="s">
        <v>28</v>
      </c>
      <c r="O138" s="50">
        <v>240</v>
      </c>
    </row>
    <row r="139" spans="2:15" ht="15">
      <c r="B139" s="48" t="s">
        <v>61</v>
      </c>
      <c r="C139" s="49" t="s">
        <v>62</v>
      </c>
      <c r="D139" s="49" t="s">
        <v>1386</v>
      </c>
      <c r="E139" s="49" t="s">
        <v>1263</v>
      </c>
      <c r="F139" s="91" t="s">
        <v>16</v>
      </c>
      <c r="G139" s="92" t="s">
        <v>17</v>
      </c>
      <c r="H139" s="48" t="s">
        <v>61</v>
      </c>
      <c r="I139" s="92">
        <v>1</v>
      </c>
      <c r="J139" s="100">
        <v>76.351</v>
      </c>
      <c r="K139" s="48" t="s">
        <v>27</v>
      </c>
      <c r="L139" s="48">
        <v>138</v>
      </c>
      <c r="M139" s="50">
        <v>71</v>
      </c>
      <c r="N139" s="50" t="s">
        <v>36</v>
      </c>
      <c r="O139" s="50">
        <v>227</v>
      </c>
    </row>
    <row r="140" spans="2:15" ht="15">
      <c r="B140" s="48" t="s">
        <v>61</v>
      </c>
      <c r="C140" s="49" t="s">
        <v>64</v>
      </c>
      <c r="D140" s="49" t="s">
        <v>1444</v>
      </c>
      <c r="E140" s="49" t="s">
        <v>1256</v>
      </c>
      <c r="F140" s="91" t="s">
        <v>16</v>
      </c>
      <c r="G140" s="92" t="s">
        <v>17</v>
      </c>
      <c r="H140" s="48" t="s">
        <v>61</v>
      </c>
      <c r="I140" s="92">
        <v>1</v>
      </c>
      <c r="J140" s="100">
        <v>95.125</v>
      </c>
      <c r="K140" s="48" t="s">
        <v>27</v>
      </c>
      <c r="L140" s="48">
        <v>138</v>
      </c>
      <c r="M140" s="50">
        <v>110</v>
      </c>
      <c r="N140" s="50" t="s">
        <v>28</v>
      </c>
      <c r="O140" s="50">
        <v>240</v>
      </c>
    </row>
    <row r="141" spans="2:15" ht="15">
      <c r="B141" s="48" t="s">
        <v>61</v>
      </c>
      <c r="C141" s="49" t="s">
        <v>66</v>
      </c>
      <c r="D141" s="49" t="s">
        <v>1263</v>
      </c>
      <c r="E141" s="49" t="s">
        <v>1257</v>
      </c>
      <c r="F141" s="91" t="s">
        <v>16</v>
      </c>
      <c r="G141" s="92" t="s">
        <v>17</v>
      </c>
      <c r="H141" s="48" t="s">
        <v>61</v>
      </c>
      <c r="I141" s="92">
        <v>1</v>
      </c>
      <c r="J141" s="100">
        <v>13.744</v>
      </c>
      <c r="K141" s="48" t="s">
        <v>27</v>
      </c>
      <c r="L141" s="48">
        <v>138</v>
      </c>
      <c r="M141" s="50">
        <v>71</v>
      </c>
      <c r="N141" s="50" t="s">
        <v>36</v>
      </c>
      <c r="O141" s="50">
        <v>227</v>
      </c>
    </row>
    <row r="142" spans="2:15" ht="15">
      <c r="B142" s="48" t="s">
        <v>61</v>
      </c>
      <c r="C142" s="49" t="s">
        <v>1338</v>
      </c>
      <c r="D142" s="49" t="s">
        <v>1386</v>
      </c>
      <c r="E142" s="49" t="s">
        <v>1553</v>
      </c>
      <c r="F142" s="91" t="s">
        <v>16</v>
      </c>
      <c r="G142" s="92" t="s">
        <v>55</v>
      </c>
      <c r="H142" s="48" t="s">
        <v>61</v>
      </c>
      <c r="I142" s="92">
        <v>1</v>
      </c>
      <c r="J142" s="100">
        <v>0.455</v>
      </c>
      <c r="K142" s="48" t="s">
        <v>27</v>
      </c>
      <c r="L142" s="48">
        <v>138</v>
      </c>
      <c r="M142" s="50">
        <v>150</v>
      </c>
      <c r="N142" s="50" t="s">
        <v>1345</v>
      </c>
      <c r="O142" s="50">
        <v>300</v>
      </c>
    </row>
    <row r="143" spans="2:15" ht="15">
      <c r="B143" s="48" t="s">
        <v>1703</v>
      </c>
      <c r="C143" s="49" t="s">
        <v>1719</v>
      </c>
      <c r="D143" s="49" t="s">
        <v>1720</v>
      </c>
      <c r="E143" s="49" t="s">
        <v>1721</v>
      </c>
      <c r="F143" s="91" t="s">
        <v>16</v>
      </c>
      <c r="G143" s="56" t="s">
        <v>55</v>
      </c>
      <c r="H143" s="48" t="s">
        <v>1703</v>
      </c>
      <c r="I143" s="92">
        <v>2</v>
      </c>
      <c r="J143" s="100">
        <v>127.6</v>
      </c>
      <c r="K143" s="48" t="s">
        <v>27</v>
      </c>
      <c r="L143" s="48">
        <v>220</v>
      </c>
      <c r="M143" s="50"/>
      <c r="N143" s="56"/>
      <c r="O143" s="56"/>
    </row>
    <row r="144" spans="2:15" ht="15">
      <c r="B144" s="48" t="s">
        <v>1092</v>
      </c>
      <c r="C144" s="49">
        <v>1703</v>
      </c>
      <c r="D144" s="49" t="s">
        <v>479</v>
      </c>
      <c r="E144" s="49" t="s">
        <v>1512</v>
      </c>
      <c r="F144" s="91" t="s">
        <v>16</v>
      </c>
      <c r="G144" s="58" t="s">
        <v>17</v>
      </c>
      <c r="H144" s="48" t="s">
        <v>1093</v>
      </c>
      <c r="I144" s="92">
        <v>1</v>
      </c>
      <c r="J144" s="100">
        <v>37.5</v>
      </c>
      <c r="K144" s="48" t="s">
        <v>27</v>
      </c>
      <c r="L144" s="48">
        <v>138</v>
      </c>
      <c r="M144" s="50">
        <v>53</v>
      </c>
      <c r="N144" s="58" t="s">
        <v>28</v>
      </c>
      <c r="O144" s="57" t="s">
        <v>1095</v>
      </c>
    </row>
    <row r="145" spans="2:15" ht="15">
      <c r="B145" s="49" t="s">
        <v>1092</v>
      </c>
      <c r="C145" s="49">
        <v>1708</v>
      </c>
      <c r="D145" s="49" t="s">
        <v>1512</v>
      </c>
      <c r="E145" s="49" t="s">
        <v>481</v>
      </c>
      <c r="F145" s="91" t="s">
        <v>16</v>
      </c>
      <c r="G145" s="91" t="s">
        <v>17</v>
      </c>
      <c r="H145" s="49" t="s">
        <v>1093</v>
      </c>
      <c r="I145" s="91">
        <v>1</v>
      </c>
      <c r="J145" s="99">
        <v>17</v>
      </c>
      <c r="K145" s="49" t="s">
        <v>27</v>
      </c>
      <c r="L145" s="50">
        <v>138</v>
      </c>
      <c r="M145" s="49">
        <v>53</v>
      </c>
      <c r="N145" s="49" t="s">
        <v>28</v>
      </c>
      <c r="O145" s="49" t="s">
        <v>1095</v>
      </c>
    </row>
    <row r="146" spans="2:15" ht="15">
      <c r="B146" s="49" t="s">
        <v>611</v>
      </c>
      <c r="C146" s="49" t="s">
        <v>675</v>
      </c>
      <c r="D146" s="49" t="s">
        <v>674</v>
      </c>
      <c r="E146" s="49" t="s">
        <v>676</v>
      </c>
      <c r="F146" s="91" t="s">
        <v>16</v>
      </c>
      <c r="G146" s="91" t="s">
        <v>55</v>
      </c>
      <c r="H146" s="49" t="s">
        <v>611</v>
      </c>
      <c r="I146" s="91">
        <v>1</v>
      </c>
      <c r="J146" s="99">
        <v>7.47</v>
      </c>
      <c r="K146" s="49" t="s">
        <v>27</v>
      </c>
      <c r="L146" s="50">
        <v>33</v>
      </c>
      <c r="M146" s="49">
        <v>19.43</v>
      </c>
      <c r="N146" s="49" t="s">
        <v>28</v>
      </c>
      <c r="O146" s="49">
        <v>95</v>
      </c>
    </row>
    <row r="147" spans="2:15" ht="15">
      <c r="B147" s="48" t="s">
        <v>611</v>
      </c>
      <c r="C147" s="49" t="s">
        <v>677</v>
      </c>
      <c r="D147" s="49" t="s">
        <v>674</v>
      </c>
      <c r="E147" s="49" t="s">
        <v>678</v>
      </c>
      <c r="F147" s="91" t="s">
        <v>16</v>
      </c>
      <c r="G147" s="92" t="s">
        <v>55</v>
      </c>
      <c r="H147" s="48" t="s">
        <v>611</v>
      </c>
      <c r="I147" s="92">
        <v>1</v>
      </c>
      <c r="J147" s="100">
        <v>283.31</v>
      </c>
      <c r="K147" s="48" t="s">
        <v>27</v>
      </c>
      <c r="L147" s="48">
        <v>33</v>
      </c>
      <c r="M147" s="50">
        <v>19.43</v>
      </c>
      <c r="N147" s="50" t="s">
        <v>28</v>
      </c>
      <c r="O147" s="50">
        <v>95</v>
      </c>
    </row>
    <row r="148" spans="2:15" ht="15">
      <c r="B148" s="48" t="s">
        <v>611</v>
      </c>
      <c r="C148" s="49" t="s">
        <v>661</v>
      </c>
      <c r="D148" s="49" t="s">
        <v>662</v>
      </c>
      <c r="E148" s="49" t="s">
        <v>663</v>
      </c>
      <c r="F148" s="91" t="s">
        <v>16</v>
      </c>
      <c r="G148" s="92" t="s">
        <v>17</v>
      </c>
      <c r="H148" s="48" t="s">
        <v>548</v>
      </c>
      <c r="I148" s="92">
        <v>1</v>
      </c>
      <c r="J148" s="100">
        <v>28.95</v>
      </c>
      <c r="K148" s="48" t="s">
        <v>27</v>
      </c>
      <c r="L148" s="48">
        <v>138</v>
      </c>
      <c r="M148" s="50">
        <v>81.27</v>
      </c>
      <c r="N148" s="50" t="s">
        <v>28</v>
      </c>
      <c r="O148" s="50">
        <v>240</v>
      </c>
    </row>
    <row r="149" spans="2:15" ht="15">
      <c r="B149" s="48" t="s">
        <v>611</v>
      </c>
      <c r="C149" s="49" t="s">
        <v>1319</v>
      </c>
      <c r="D149" s="49" t="s">
        <v>1406</v>
      </c>
      <c r="E149" s="49" t="s">
        <v>1524</v>
      </c>
      <c r="F149" s="91" t="s">
        <v>27</v>
      </c>
      <c r="G149" s="92" t="s">
        <v>55</v>
      </c>
      <c r="H149" s="48" t="s">
        <v>611</v>
      </c>
      <c r="I149" s="92">
        <v>1</v>
      </c>
      <c r="J149" s="100">
        <v>253.37</v>
      </c>
      <c r="K149" s="48" t="s">
        <v>27</v>
      </c>
      <c r="L149" s="48">
        <v>33</v>
      </c>
      <c r="M149" s="50">
        <v>5</v>
      </c>
      <c r="N149" s="50" t="s">
        <v>28</v>
      </c>
      <c r="O149" s="50">
        <v>95</v>
      </c>
    </row>
    <row r="150" spans="2:15" ht="15">
      <c r="B150" s="48" t="s">
        <v>611</v>
      </c>
      <c r="C150" s="49" t="s">
        <v>629</v>
      </c>
      <c r="D150" s="49" t="s">
        <v>630</v>
      </c>
      <c r="E150" s="49" t="s">
        <v>631</v>
      </c>
      <c r="F150" s="91" t="s">
        <v>16</v>
      </c>
      <c r="G150" s="91" t="s">
        <v>17</v>
      </c>
      <c r="H150" s="49" t="s">
        <v>611</v>
      </c>
      <c r="I150" s="91">
        <v>1</v>
      </c>
      <c r="J150" s="99">
        <v>0.63</v>
      </c>
      <c r="K150" s="49" t="s">
        <v>27</v>
      </c>
      <c r="L150" s="50">
        <v>33</v>
      </c>
      <c r="M150" s="49">
        <v>11.15</v>
      </c>
      <c r="N150" s="49" t="s">
        <v>28</v>
      </c>
      <c r="O150" s="49">
        <v>53</v>
      </c>
    </row>
    <row r="151" spans="2:15" ht="15">
      <c r="B151" s="48" t="s">
        <v>611</v>
      </c>
      <c r="C151" s="49" t="s">
        <v>632</v>
      </c>
      <c r="D151" s="49" t="s">
        <v>633</v>
      </c>
      <c r="E151" s="49" t="s">
        <v>634</v>
      </c>
      <c r="F151" s="91" t="s">
        <v>16</v>
      </c>
      <c r="G151" s="92" t="s">
        <v>17</v>
      </c>
      <c r="H151" s="48" t="s">
        <v>611</v>
      </c>
      <c r="I151" s="92">
        <v>1</v>
      </c>
      <c r="J151" s="100">
        <v>11.3</v>
      </c>
      <c r="K151" s="48" t="s">
        <v>27</v>
      </c>
      <c r="L151" s="48">
        <v>33</v>
      </c>
      <c r="M151" s="50">
        <v>11.15</v>
      </c>
      <c r="N151" s="50" t="s">
        <v>28</v>
      </c>
      <c r="O151" s="50">
        <v>53</v>
      </c>
    </row>
    <row r="152" spans="2:15" ht="15">
      <c r="B152" s="48" t="s">
        <v>611</v>
      </c>
      <c r="C152" s="49" t="s">
        <v>635</v>
      </c>
      <c r="D152" s="49" t="s">
        <v>636</v>
      </c>
      <c r="E152" s="49" t="s">
        <v>637</v>
      </c>
      <c r="F152" s="91" t="s">
        <v>16</v>
      </c>
      <c r="G152" s="91" t="s">
        <v>17</v>
      </c>
      <c r="H152" s="49" t="s">
        <v>611</v>
      </c>
      <c r="I152" s="91">
        <v>1</v>
      </c>
      <c r="J152" s="99">
        <v>5.63</v>
      </c>
      <c r="K152" s="49" t="s">
        <v>27</v>
      </c>
      <c r="L152" s="50">
        <v>33</v>
      </c>
      <c r="M152" s="49">
        <v>13.43</v>
      </c>
      <c r="N152" s="49" t="s">
        <v>28</v>
      </c>
      <c r="O152" s="49">
        <v>67.4</v>
      </c>
    </row>
    <row r="153" spans="2:15" ht="15">
      <c r="B153" s="48" t="s">
        <v>611</v>
      </c>
      <c r="C153" s="49" t="s">
        <v>653</v>
      </c>
      <c r="D153" s="49" t="s">
        <v>637</v>
      </c>
      <c r="E153" s="49" t="s">
        <v>654</v>
      </c>
      <c r="F153" s="91" t="s">
        <v>16</v>
      </c>
      <c r="G153" s="91" t="s">
        <v>17</v>
      </c>
      <c r="H153" s="49" t="s">
        <v>611</v>
      </c>
      <c r="I153" s="91">
        <v>1</v>
      </c>
      <c r="J153" s="99">
        <v>8.05</v>
      </c>
      <c r="K153" s="49" t="s">
        <v>27</v>
      </c>
      <c r="L153" s="50">
        <v>33</v>
      </c>
      <c r="M153" s="49">
        <v>13.43</v>
      </c>
      <c r="N153" s="49" t="s">
        <v>28</v>
      </c>
      <c r="O153" s="49">
        <v>67.4</v>
      </c>
    </row>
    <row r="154" spans="2:15" ht="15">
      <c r="B154" s="48" t="s">
        <v>611</v>
      </c>
      <c r="C154" s="49" t="s">
        <v>655</v>
      </c>
      <c r="D154" s="49" t="s">
        <v>654</v>
      </c>
      <c r="E154" s="49" t="s">
        <v>656</v>
      </c>
      <c r="F154" s="91" t="s">
        <v>16</v>
      </c>
      <c r="G154" s="91" t="s">
        <v>17</v>
      </c>
      <c r="H154" s="49" t="s">
        <v>611</v>
      </c>
      <c r="I154" s="91">
        <v>1</v>
      </c>
      <c r="J154" s="99">
        <v>13.36</v>
      </c>
      <c r="K154" s="49" t="s">
        <v>27</v>
      </c>
      <c r="L154" s="50">
        <v>33</v>
      </c>
      <c r="M154" s="49">
        <v>13.43</v>
      </c>
      <c r="N154" s="49" t="s">
        <v>28</v>
      </c>
      <c r="O154" s="49">
        <v>67.4</v>
      </c>
    </row>
    <row r="155" spans="2:15" ht="15">
      <c r="B155" s="48" t="s">
        <v>611</v>
      </c>
      <c r="C155" s="49" t="s">
        <v>648</v>
      </c>
      <c r="D155" s="49" t="s">
        <v>649</v>
      </c>
      <c r="E155" s="49" t="s">
        <v>650</v>
      </c>
      <c r="F155" s="91" t="s">
        <v>16</v>
      </c>
      <c r="G155" s="91" t="s">
        <v>17</v>
      </c>
      <c r="H155" s="49" t="s">
        <v>611</v>
      </c>
      <c r="I155" s="91">
        <v>1</v>
      </c>
      <c r="J155" s="99">
        <v>32.39</v>
      </c>
      <c r="K155" s="49" t="s">
        <v>27</v>
      </c>
      <c r="L155" s="50">
        <v>33</v>
      </c>
      <c r="M155" s="49">
        <v>9.14</v>
      </c>
      <c r="N155" s="49" t="s">
        <v>28</v>
      </c>
      <c r="O155" s="49">
        <v>35</v>
      </c>
    </row>
    <row r="156" spans="2:15" ht="15">
      <c r="B156" s="48" t="s">
        <v>611</v>
      </c>
      <c r="C156" s="49" t="s">
        <v>651</v>
      </c>
      <c r="D156" s="49" t="s">
        <v>650</v>
      </c>
      <c r="E156" s="49" t="s">
        <v>652</v>
      </c>
      <c r="F156" s="91" t="s">
        <v>16</v>
      </c>
      <c r="G156" s="91" t="s">
        <v>17</v>
      </c>
      <c r="H156" s="49" t="s">
        <v>611</v>
      </c>
      <c r="I156" s="91">
        <v>1</v>
      </c>
      <c r="J156" s="99">
        <v>39.19</v>
      </c>
      <c r="K156" s="49" t="s">
        <v>27</v>
      </c>
      <c r="L156" s="50">
        <v>33</v>
      </c>
      <c r="M156" s="49">
        <v>9.14</v>
      </c>
      <c r="N156" s="49" t="s">
        <v>28</v>
      </c>
      <c r="O156" s="49">
        <v>35</v>
      </c>
    </row>
    <row r="157" spans="2:15" ht="15">
      <c r="B157" s="49" t="s">
        <v>611</v>
      </c>
      <c r="C157" s="49" t="s">
        <v>659</v>
      </c>
      <c r="D157" s="49" t="s">
        <v>660</v>
      </c>
      <c r="E157" s="49" t="s">
        <v>656</v>
      </c>
      <c r="F157" s="91" t="s">
        <v>16</v>
      </c>
      <c r="G157" s="91" t="s">
        <v>55</v>
      </c>
      <c r="H157" s="49" t="s">
        <v>611</v>
      </c>
      <c r="I157" s="91">
        <v>1</v>
      </c>
      <c r="J157" s="99">
        <v>35.3</v>
      </c>
      <c r="K157" s="49" t="s">
        <v>27</v>
      </c>
      <c r="L157" s="50">
        <v>33</v>
      </c>
      <c r="M157" s="49">
        <v>19.43</v>
      </c>
      <c r="N157" s="49" t="s">
        <v>28</v>
      </c>
      <c r="O157" s="49">
        <v>120</v>
      </c>
    </row>
    <row r="158" spans="2:15" ht="15">
      <c r="B158" s="49" t="s">
        <v>611</v>
      </c>
      <c r="C158" s="49" t="s">
        <v>612</v>
      </c>
      <c r="D158" s="49" t="s">
        <v>613</v>
      </c>
      <c r="E158" s="49" t="s">
        <v>614</v>
      </c>
      <c r="F158" s="91" t="s">
        <v>16</v>
      </c>
      <c r="G158" s="91" t="s">
        <v>17</v>
      </c>
      <c r="H158" s="49" t="s">
        <v>611</v>
      </c>
      <c r="I158" s="91">
        <v>1</v>
      </c>
      <c r="J158" s="99">
        <v>1.45</v>
      </c>
      <c r="K158" s="49" t="s">
        <v>27</v>
      </c>
      <c r="L158" s="50">
        <v>69</v>
      </c>
      <c r="M158" s="49">
        <v>67.52</v>
      </c>
      <c r="N158" s="49" t="s">
        <v>36</v>
      </c>
      <c r="O158" s="49">
        <v>240</v>
      </c>
    </row>
    <row r="159" spans="2:15" ht="15">
      <c r="B159" s="49" t="s">
        <v>611</v>
      </c>
      <c r="C159" s="49" t="s">
        <v>615</v>
      </c>
      <c r="D159" s="49" t="s">
        <v>614</v>
      </c>
      <c r="E159" s="49" t="s">
        <v>616</v>
      </c>
      <c r="F159" s="91" t="s">
        <v>16</v>
      </c>
      <c r="G159" s="91" t="s">
        <v>17</v>
      </c>
      <c r="H159" s="49" t="s">
        <v>611</v>
      </c>
      <c r="I159" s="91">
        <v>1</v>
      </c>
      <c r="J159" s="99">
        <v>51.78</v>
      </c>
      <c r="K159" s="49" t="s">
        <v>27</v>
      </c>
      <c r="L159" s="50">
        <v>69</v>
      </c>
      <c r="M159" s="49">
        <v>67.52</v>
      </c>
      <c r="N159" s="49" t="s">
        <v>36</v>
      </c>
      <c r="O159" s="49">
        <v>240</v>
      </c>
    </row>
    <row r="160" spans="2:15" ht="15">
      <c r="B160" s="49" t="s">
        <v>611</v>
      </c>
      <c r="C160" s="49" t="s">
        <v>617</v>
      </c>
      <c r="D160" s="49" t="s">
        <v>616</v>
      </c>
      <c r="E160" s="49" t="s">
        <v>618</v>
      </c>
      <c r="F160" s="91" t="s">
        <v>16</v>
      </c>
      <c r="G160" s="91" t="s">
        <v>17</v>
      </c>
      <c r="H160" s="49" t="s">
        <v>611</v>
      </c>
      <c r="I160" s="91">
        <v>1</v>
      </c>
      <c r="J160" s="99">
        <v>23.72</v>
      </c>
      <c r="K160" s="49" t="s">
        <v>27</v>
      </c>
      <c r="L160" s="50">
        <v>69</v>
      </c>
      <c r="M160" s="49">
        <v>67.52</v>
      </c>
      <c r="N160" s="49" t="s">
        <v>36</v>
      </c>
      <c r="O160" s="49">
        <v>240</v>
      </c>
    </row>
    <row r="161" spans="2:15" ht="15">
      <c r="B161" s="49" t="s">
        <v>611</v>
      </c>
      <c r="C161" s="49" t="s">
        <v>619</v>
      </c>
      <c r="D161" s="49" t="s">
        <v>618</v>
      </c>
      <c r="E161" s="49" t="s">
        <v>437</v>
      </c>
      <c r="F161" s="91" t="s">
        <v>16</v>
      </c>
      <c r="G161" s="91" t="s">
        <v>17</v>
      </c>
      <c r="H161" s="49" t="s">
        <v>611</v>
      </c>
      <c r="I161" s="91">
        <v>1</v>
      </c>
      <c r="J161" s="99">
        <v>4.5</v>
      </c>
      <c r="K161" s="49" t="s">
        <v>27</v>
      </c>
      <c r="L161" s="50">
        <v>69</v>
      </c>
      <c r="M161" s="49">
        <v>67.52</v>
      </c>
      <c r="N161" s="49" t="s">
        <v>28</v>
      </c>
      <c r="O161" s="49">
        <v>240</v>
      </c>
    </row>
    <row r="162" spans="2:15" ht="15">
      <c r="B162" s="49" t="s">
        <v>611</v>
      </c>
      <c r="C162" s="49" t="s">
        <v>620</v>
      </c>
      <c r="D162" s="49" t="s">
        <v>621</v>
      </c>
      <c r="E162" s="49" t="s">
        <v>622</v>
      </c>
      <c r="F162" s="91" t="s">
        <v>16</v>
      </c>
      <c r="G162" s="91" t="s">
        <v>17</v>
      </c>
      <c r="H162" s="49" t="s">
        <v>548</v>
      </c>
      <c r="I162" s="91">
        <v>1</v>
      </c>
      <c r="J162" s="99">
        <v>63.11</v>
      </c>
      <c r="K162" s="49" t="s">
        <v>27</v>
      </c>
      <c r="L162" s="50">
        <v>69</v>
      </c>
      <c r="M162" s="49">
        <v>40.63</v>
      </c>
      <c r="N162" s="49" t="s">
        <v>36</v>
      </c>
      <c r="O162" s="49">
        <v>120</v>
      </c>
    </row>
    <row r="163" spans="2:15" ht="15">
      <c r="B163" s="49" t="s">
        <v>611</v>
      </c>
      <c r="C163" s="49" t="s">
        <v>625</v>
      </c>
      <c r="D163" s="49" t="s">
        <v>626</v>
      </c>
      <c r="E163" s="49" t="s">
        <v>627</v>
      </c>
      <c r="F163" s="91" t="s">
        <v>16</v>
      </c>
      <c r="G163" s="91" t="s">
        <v>17</v>
      </c>
      <c r="H163" s="49" t="s">
        <v>628</v>
      </c>
      <c r="I163" s="91">
        <v>1</v>
      </c>
      <c r="J163" s="99">
        <v>27.8</v>
      </c>
      <c r="K163" s="49" t="s">
        <v>27</v>
      </c>
      <c r="L163" s="50">
        <v>69</v>
      </c>
      <c r="M163" s="49">
        <v>40.63</v>
      </c>
      <c r="N163" s="49" t="s">
        <v>28</v>
      </c>
      <c r="O163" s="49">
        <v>120</v>
      </c>
    </row>
    <row r="164" spans="2:15" ht="15">
      <c r="B164" s="49" t="s">
        <v>611</v>
      </c>
      <c r="C164" s="49" t="s">
        <v>689</v>
      </c>
      <c r="D164" s="49" t="s">
        <v>498</v>
      </c>
      <c r="E164" s="49" t="s">
        <v>690</v>
      </c>
      <c r="F164" s="91" t="s">
        <v>16</v>
      </c>
      <c r="G164" s="91" t="s">
        <v>55</v>
      </c>
      <c r="H164" s="49" t="s">
        <v>628</v>
      </c>
      <c r="I164" s="91">
        <v>1</v>
      </c>
      <c r="J164" s="99">
        <v>21.52</v>
      </c>
      <c r="K164" s="49" t="s">
        <v>27</v>
      </c>
      <c r="L164" s="50">
        <v>60</v>
      </c>
      <c r="M164" s="49">
        <v>35.33</v>
      </c>
      <c r="N164" s="49" t="s">
        <v>28</v>
      </c>
      <c r="O164" s="49">
        <v>120</v>
      </c>
    </row>
    <row r="165" spans="2:15" ht="15">
      <c r="B165" s="49" t="s">
        <v>611</v>
      </c>
      <c r="C165" s="49" t="s">
        <v>642</v>
      </c>
      <c r="D165" s="49" t="s">
        <v>640</v>
      </c>
      <c r="E165" s="49" t="s">
        <v>643</v>
      </c>
      <c r="F165" s="91" t="s">
        <v>16</v>
      </c>
      <c r="G165" s="91" t="s">
        <v>17</v>
      </c>
      <c r="H165" s="49" t="s">
        <v>611</v>
      </c>
      <c r="I165" s="91">
        <v>2</v>
      </c>
      <c r="J165" s="99">
        <v>4.47</v>
      </c>
      <c r="K165" s="49" t="s">
        <v>27</v>
      </c>
      <c r="L165" s="50">
        <v>60</v>
      </c>
      <c r="M165" s="49">
        <v>70.67</v>
      </c>
      <c r="N165" s="49" t="s">
        <v>28</v>
      </c>
      <c r="O165" s="49" t="s">
        <v>641</v>
      </c>
    </row>
    <row r="166" spans="2:15" ht="15">
      <c r="B166" s="48" t="s">
        <v>611</v>
      </c>
      <c r="C166" s="49" t="s">
        <v>657</v>
      </c>
      <c r="D166" s="49" t="s">
        <v>645</v>
      </c>
      <c r="E166" s="49" t="s">
        <v>658</v>
      </c>
      <c r="F166" s="91" t="s">
        <v>16</v>
      </c>
      <c r="G166" s="91" t="s">
        <v>17</v>
      </c>
      <c r="H166" s="48" t="s">
        <v>611</v>
      </c>
      <c r="I166" s="91">
        <v>1</v>
      </c>
      <c r="J166" s="99">
        <v>26.5</v>
      </c>
      <c r="K166" s="49" t="s">
        <v>27</v>
      </c>
      <c r="L166" s="50">
        <v>60</v>
      </c>
      <c r="M166" s="49">
        <v>35.33</v>
      </c>
      <c r="N166" s="49" t="s">
        <v>28</v>
      </c>
      <c r="O166" s="49">
        <v>120</v>
      </c>
    </row>
    <row r="167" spans="2:15" ht="15">
      <c r="B167" s="48" t="s">
        <v>611</v>
      </c>
      <c r="C167" s="49" t="s">
        <v>679</v>
      </c>
      <c r="D167" s="49" t="s">
        <v>680</v>
      </c>
      <c r="E167" s="49" t="s">
        <v>665</v>
      </c>
      <c r="F167" s="91" t="s">
        <v>16</v>
      </c>
      <c r="G167" s="91" t="s">
        <v>17</v>
      </c>
      <c r="H167" s="48" t="s">
        <v>611</v>
      </c>
      <c r="I167" s="91">
        <v>1</v>
      </c>
      <c r="J167" s="99">
        <v>13.57</v>
      </c>
      <c r="K167" s="49" t="s">
        <v>27</v>
      </c>
      <c r="L167" s="50">
        <v>44</v>
      </c>
      <c r="M167" s="49">
        <v>43.06</v>
      </c>
      <c r="N167" s="49" t="s">
        <v>28</v>
      </c>
      <c r="O167" s="49">
        <v>120</v>
      </c>
    </row>
    <row r="168" spans="2:15" ht="15">
      <c r="B168" s="48" t="s">
        <v>611</v>
      </c>
      <c r="C168" s="49" t="s">
        <v>664</v>
      </c>
      <c r="D168" s="49" t="s">
        <v>665</v>
      </c>
      <c r="E168" s="49" t="s">
        <v>666</v>
      </c>
      <c r="F168" s="91" t="s">
        <v>16</v>
      </c>
      <c r="G168" s="91" t="s">
        <v>17</v>
      </c>
      <c r="H168" s="48" t="s">
        <v>611</v>
      </c>
      <c r="I168" s="91">
        <v>1</v>
      </c>
      <c r="J168" s="99">
        <v>61.55</v>
      </c>
      <c r="K168" s="49" t="s">
        <v>27</v>
      </c>
      <c r="L168" s="50">
        <v>44</v>
      </c>
      <c r="M168" s="49">
        <v>25.91</v>
      </c>
      <c r="N168" s="49" t="s">
        <v>36</v>
      </c>
      <c r="O168" s="49">
        <v>240</v>
      </c>
    </row>
    <row r="169" spans="2:15" ht="15">
      <c r="B169" s="48" t="s">
        <v>611</v>
      </c>
      <c r="C169" s="49" t="s">
        <v>644</v>
      </c>
      <c r="D169" s="49" t="s">
        <v>636</v>
      </c>
      <c r="E169" s="49" t="s">
        <v>645</v>
      </c>
      <c r="F169" s="91" t="s">
        <v>16</v>
      </c>
      <c r="G169" s="91" t="s">
        <v>17</v>
      </c>
      <c r="H169" s="48" t="s">
        <v>611</v>
      </c>
      <c r="I169" s="91">
        <v>1</v>
      </c>
      <c r="J169" s="99">
        <v>16.9</v>
      </c>
      <c r="K169" s="49" t="s">
        <v>27</v>
      </c>
      <c r="L169" s="50">
        <v>60</v>
      </c>
      <c r="M169" s="49">
        <v>35.33</v>
      </c>
      <c r="N169" s="49" t="s">
        <v>28</v>
      </c>
      <c r="O169" s="49">
        <v>120</v>
      </c>
    </row>
    <row r="170" spans="2:15" ht="15">
      <c r="B170" s="48" t="s">
        <v>611</v>
      </c>
      <c r="C170" s="49" t="s">
        <v>623</v>
      </c>
      <c r="D170" s="49" t="s">
        <v>618</v>
      </c>
      <c r="E170" s="49" t="s">
        <v>624</v>
      </c>
      <c r="F170" s="91" t="s">
        <v>16</v>
      </c>
      <c r="G170" s="91" t="s">
        <v>55</v>
      </c>
      <c r="H170" s="48" t="s">
        <v>611</v>
      </c>
      <c r="I170" s="91">
        <v>1</v>
      </c>
      <c r="J170" s="99">
        <v>80.04</v>
      </c>
      <c r="K170" s="49" t="s">
        <v>27</v>
      </c>
      <c r="L170" s="50">
        <v>69</v>
      </c>
      <c r="M170" s="49">
        <v>35.85</v>
      </c>
      <c r="N170" s="49" t="s">
        <v>28</v>
      </c>
      <c r="O170" s="49">
        <v>95</v>
      </c>
    </row>
    <row r="171" spans="2:15" ht="15">
      <c r="B171" s="48" t="s">
        <v>611</v>
      </c>
      <c r="C171" s="49" t="s">
        <v>667</v>
      </c>
      <c r="D171" s="49" t="s">
        <v>663</v>
      </c>
      <c r="E171" s="49" t="s">
        <v>668</v>
      </c>
      <c r="F171" s="91" t="s">
        <v>16</v>
      </c>
      <c r="G171" s="91" t="s">
        <v>55</v>
      </c>
      <c r="H171" s="49" t="s">
        <v>611</v>
      </c>
      <c r="I171" s="91">
        <v>1</v>
      </c>
      <c r="J171" s="99">
        <v>23.91</v>
      </c>
      <c r="K171" s="49" t="s">
        <v>27</v>
      </c>
      <c r="L171" s="50">
        <v>60</v>
      </c>
      <c r="M171" s="49">
        <v>64.33</v>
      </c>
      <c r="N171" s="49" t="s">
        <v>126</v>
      </c>
      <c r="O171" s="49">
        <v>253</v>
      </c>
    </row>
    <row r="172" spans="2:15" ht="15">
      <c r="B172" s="48" t="s">
        <v>611</v>
      </c>
      <c r="C172" s="49" t="s">
        <v>673</v>
      </c>
      <c r="D172" s="49" t="s">
        <v>668</v>
      </c>
      <c r="E172" s="49" t="s">
        <v>674</v>
      </c>
      <c r="F172" s="91" t="s">
        <v>16</v>
      </c>
      <c r="G172" s="91" t="s">
        <v>55</v>
      </c>
      <c r="H172" s="49" t="s">
        <v>611</v>
      </c>
      <c r="I172" s="91">
        <v>1</v>
      </c>
      <c r="J172" s="99">
        <v>71.3</v>
      </c>
      <c r="K172" s="49" t="s">
        <v>27</v>
      </c>
      <c r="L172" s="50">
        <v>60</v>
      </c>
      <c r="M172" s="49">
        <v>42.82</v>
      </c>
      <c r="N172" s="49" t="s">
        <v>126</v>
      </c>
      <c r="O172" s="49">
        <v>120</v>
      </c>
    </row>
    <row r="173" spans="2:15" ht="15">
      <c r="B173" s="48" t="s">
        <v>611</v>
      </c>
      <c r="C173" s="49" t="s">
        <v>669</v>
      </c>
      <c r="D173" s="49" t="s">
        <v>668</v>
      </c>
      <c r="E173" s="49" t="s">
        <v>670</v>
      </c>
      <c r="F173" s="91" t="s">
        <v>16</v>
      </c>
      <c r="G173" s="91" t="s">
        <v>55</v>
      </c>
      <c r="H173" s="49" t="s">
        <v>611</v>
      </c>
      <c r="I173" s="91">
        <v>1</v>
      </c>
      <c r="J173" s="99">
        <v>56.26</v>
      </c>
      <c r="K173" s="49" t="s">
        <v>27</v>
      </c>
      <c r="L173" s="50">
        <v>60</v>
      </c>
      <c r="M173" s="49">
        <v>64.33</v>
      </c>
      <c r="N173" s="49" t="s">
        <v>126</v>
      </c>
      <c r="O173" s="49">
        <v>253</v>
      </c>
    </row>
    <row r="174" spans="2:15" ht="15">
      <c r="B174" s="48" t="s">
        <v>611</v>
      </c>
      <c r="C174" s="49" t="s">
        <v>671</v>
      </c>
      <c r="D174" s="49" t="s">
        <v>670</v>
      </c>
      <c r="E174" s="49" t="s">
        <v>672</v>
      </c>
      <c r="F174" s="91" t="s">
        <v>16</v>
      </c>
      <c r="G174" s="91" t="s">
        <v>55</v>
      </c>
      <c r="H174" s="49" t="s">
        <v>611</v>
      </c>
      <c r="I174" s="91">
        <v>1</v>
      </c>
      <c r="J174" s="99">
        <v>43.02</v>
      </c>
      <c r="K174" s="49" t="s">
        <v>27</v>
      </c>
      <c r="L174" s="50">
        <v>60</v>
      </c>
      <c r="M174" s="49">
        <v>42.82</v>
      </c>
      <c r="N174" s="49" t="s">
        <v>126</v>
      </c>
      <c r="O174" s="49">
        <v>120</v>
      </c>
    </row>
    <row r="175" spans="2:15" ht="15">
      <c r="B175" s="48" t="s">
        <v>611</v>
      </c>
      <c r="C175" s="49" t="s">
        <v>681</v>
      </c>
      <c r="D175" s="49" t="s">
        <v>682</v>
      </c>
      <c r="E175" s="49" t="s">
        <v>683</v>
      </c>
      <c r="F175" s="91" t="s">
        <v>16</v>
      </c>
      <c r="G175" s="91" t="s">
        <v>17</v>
      </c>
      <c r="H175" s="49" t="s">
        <v>611</v>
      </c>
      <c r="I175" s="91">
        <v>1</v>
      </c>
      <c r="J175" s="99">
        <v>1</v>
      </c>
      <c r="K175" s="49" t="s">
        <v>27</v>
      </c>
      <c r="L175" s="50">
        <v>50</v>
      </c>
      <c r="M175" s="49">
        <v>29.44</v>
      </c>
      <c r="N175" s="49" t="s">
        <v>28</v>
      </c>
      <c r="O175" s="49">
        <v>120</v>
      </c>
    </row>
    <row r="176" spans="2:15" ht="15">
      <c r="B176" s="48" t="s">
        <v>611</v>
      </c>
      <c r="C176" s="49" t="s">
        <v>684</v>
      </c>
      <c r="D176" s="49" t="s">
        <v>685</v>
      </c>
      <c r="E176" s="49" t="s">
        <v>686</v>
      </c>
      <c r="F176" s="91" t="s">
        <v>16</v>
      </c>
      <c r="G176" s="91" t="s">
        <v>17</v>
      </c>
      <c r="H176" s="49" t="s">
        <v>611</v>
      </c>
      <c r="I176" s="91">
        <v>1</v>
      </c>
      <c r="J176" s="99">
        <v>13.72</v>
      </c>
      <c r="K176" s="49" t="s">
        <v>27</v>
      </c>
      <c r="L176" s="50">
        <v>50</v>
      </c>
      <c r="M176" s="49">
        <v>29.44</v>
      </c>
      <c r="N176" s="49" t="s">
        <v>28</v>
      </c>
      <c r="O176" s="49">
        <v>120</v>
      </c>
    </row>
    <row r="177" spans="2:15" ht="15">
      <c r="B177" s="48" t="s">
        <v>611</v>
      </c>
      <c r="C177" s="49" t="s">
        <v>687</v>
      </c>
      <c r="D177" s="49" t="s">
        <v>686</v>
      </c>
      <c r="E177" s="49" t="s">
        <v>688</v>
      </c>
      <c r="F177" s="91" t="s">
        <v>16</v>
      </c>
      <c r="G177" s="91" t="s">
        <v>17</v>
      </c>
      <c r="H177" s="49" t="s">
        <v>611</v>
      </c>
      <c r="I177" s="91">
        <v>1</v>
      </c>
      <c r="J177" s="99">
        <v>10.89</v>
      </c>
      <c r="K177" s="49" t="s">
        <v>27</v>
      </c>
      <c r="L177" s="50">
        <v>50</v>
      </c>
      <c r="M177" s="49">
        <v>29.44</v>
      </c>
      <c r="N177" s="49" t="s">
        <v>28</v>
      </c>
      <c r="O177" s="49">
        <v>120</v>
      </c>
    </row>
    <row r="178" spans="2:15" ht="15">
      <c r="B178" s="48" t="s">
        <v>611</v>
      </c>
      <c r="C178" s="49" t="s">
        <v>638</v>
      </c>
      <c r="D178" s="49" t="s">
        <v>639</v>
      </c>
      <c r="E178" s="49" t="s">
        <v>640</v>
      </c>
      <c r="F178" s="91" t="s">
        <v>16</v>
      </c>
      <c r="G178" s="91" t="s">
        <v>17</v>
      </c>
      <c r="H178" s="49" t="s">
        <v>611</v>
      </c>
      <c r="I178" s="91">
        <v>2</v>
      </c>
      <c r="J178" s="99">
        <v>6.76</v>
      </c>
      <c r="K178" s="49" t="s">
        <v>27</v>
      </c>
      <c r="L178" s="50">
        <v>60</v>
      </c>
      <c r="M178" s="49">
        <v>70.67</v>
      </c>
      <c r="N178" s="49" t="s">
        <v>28</v>
      </c>
      <c r="O178" s="49" t="s">
        <v>641</v>
      </c>
    </row>
    <row r="179" spans="2:15" ht="15">
      <c r="B179" s="48" t="s">
        <v>611</v>
      </c>
      <c r="C179" s="49" t="s">
        <v>646</v>
      </c>
      <c r="D179" s="49" t="s">
        <v>639</v>
      </c>
      <c r="E179" s="49" t="s">
        <v>647</v>
      </c>
      <c r="F179" s="91" t="s">
        <v>16</v>
      </c>
      <c r="G179" s="91" t="s">
        <v>55</v>
      </c>
      <c r="H179" s="49" t="s">
        <v>611</v>
      </c>
      <c r="I179" s="91">
        <v>1</v>
      </c>
      <c r="J179" s="99">
        <v>13.2</v>
      </c>
      <c r="K179" s="49" t="s">
        <v>27</v>
      </c>
      <c r="L179" s="50">
        <v>60</v>
      </c>
      <c r="M179" s="49">
        <v>56.64</v>
      </c>
      <c r="N179" s="49" t="s">
        <v>28</v>
      </c>
      <c r="O179" s="49">
        <v>240</v>
      </c>
    </row>
    <row r="180" spans="2:15" ht="15">
      <c r="B180" s="48" t="s">
        <v>1704</v>
      </c>
      <c r="C180" s="49" t="s">
        <v>1722</v>
      </c>
      <c r="D180" s="49" t="s">
        <v>1723</v>
      </c>
      <c r="E180" s="49" t="s">
        <v>1724</v>
      </c>
      <c r="F180" s="91" t="s">
        <v>16</v>
      </c>
      <c r="G180" s="91" t="s">
        <v>55</v>
      </c>
      <c r="H180" s="49" t="s">
        <v>1704</v>
      </c>
      <c r="I180" s="91">
        <v>1</v>
      </c>
      <c r="J180" s="99">
        <v>10.5</v>
      </c>
      <c r="K180" s="49" t="s">
        <v>27</v>
      </c>
      <c r="L180" s="50">
        <v>60</v>
      </c>
      <c r="M180" s="49"/>
      <c r="N180" s="49"/>
      <c r="O180" s="49"/>
    </row>
    <row r="181" spans="2:15" ht="15">
      <c r="B181" s="48" t="s">
        <v>1704</v>
      </c>
      <c r="C181" s="49" t="s">
        <v>1840</v>
      </c>
      <c r="D181" s="49" t="s">
        <v>1723</v>
      </c>
      <c r="E181" s="49" t="s">
        <v>1724</v>
      </c>
      <c r="F181" s="91" t="s">
        <v>16</v>
      </c>
      <c r="G181" s="91" t="s">
        <v>55</v>
      </c>
      <c r="H181" s="49" t="s">
        <v>1704</v>
      </c>
      <c r="I181" s="91">
        <v>1</v>
      </c>
      <c r="J181" s="99">
        <v>10.5</v>
      </c>
      <c r="K181" s="49" t="s">
        <v>27</v>
      </c>
      <c r="L181" s="50">
        <v>60</v>
      </c>
      <c r="M181" s="49"/>
      <c r="N181" s="49"/>
      <c r="O181" s="49"/>
    </row>
    <row r="182" spans="2:15" ht="15">
      <c r="B182" s="48" t="s">
        <v>529</v>
      </c>
      <c r="C182" s="49" t="s">
        <v>541</v>
      </c>
      <c r="D182" s="49" t="s">
        <v>1411</v>
      </c>
      <c r="E182" s="49" t="s">
        <v>1533</v>
      </c>
      <c r="F182" s="91" t="s">
        <v>16</v>
      </c>
      <c r="G182" s="91" t="s">
        <v>17</v>
      </c>
      <c r="H182" s="49" t="s">
        <v>531</v>
      </c>
      <c r="I182" s="91">
        <v>1</v>
      </c>
      <c r="J182" s="99">
        <v>17.16</v>
      </c>
      <c r="K182" s="49" t="s">
        <v>27</v>
      </c>
      <c r="L182" s="50">
        <v>60</v>
      </c>
      <c r="M182" s="49">
        <v>33.46</v>
      </c>
      <c r="N182" s="49" t="s">
        <v>402</v>
      </c>
      <c r="O182" s="49">
        <v>120</v>
      </c>
    </row>
    <row r="183" spans="2:15" ht="15">
      <c r="B183" s="48" t="s">
        <v>529</v>
      </c>
      <c r="C183" s="49" t="s">
        <v>539</v>
      </c>
      <c r="D183" s="49" t="s">
        <v>559</v>
      </c>
      <c r="E183" s="49" t="s">
        <v>1532</v>
      </c>
      <c r="F183" s="91" t="s">
        <v>16</v>
      </c>
      <c r="G183" s="91" t="s">
        <v>17</v>
      </c>
      <c r="H183" s="49" t="s">
        <v>531</v>
      </c>
      <c r="I183" s="91">
        <v>1</v>
      </c>
      <c r="J183" s="99">
        <v>43</v>
      </c>
      <c r="K183" s="49" t="s">
        <v>27</v>
      </c>
      <c r="L183" s="50">
        <v>60</v>
      </c>
      <c r="M183" s="49">
        <v>33.46</v>
      </c>
      <c r="N183" s="49" t="s">
        <v>402</v>
      </c>
      <c r="O183" s="49">
        <v>107</v>
      </c>
    </row>
    <row r="184" spans="2:15" ht="15">
      <c r="B184" s="48" t="s">
        <v>529</v>
      </c>
      <c r="C184" s="49" t="s">
        <v>543</v>
      </c>
      <c r="D184" s="49" t="s">
        <v>1413</v>
      </c>
      <c r="E184" s="49" t="s">
        <v>1535</v>
      </c>
      <c r="F184" s="91" t="s">
        <v>16</v>
      </c>
      <c r="G184" s="91" t="s">
        <v>17</v>
      </c>
      <c r="H184" s="49" t="s">
        <v>531</v>
      </c>
      <c r="I184" s="91">
        <v>1</v>
      </c>
      <c r="J184" s="99">
        <v>12.3</v>
      </c>
      <c r="K184" s="49" t="s">
        <v>27</v>
      </c>
      <c r="L184" s="50">
        <v>60</v>
      </c>
      <c r="M184" s="49">
        <v>33.46</v>
      </c>
      <c r="N184" s="49" t="s">
        <v>402</v>
      </c>
      <c r="O184" s="49">
        <v>107</v>
      </c>
    </row>
    <row r="185" spans="2:15" ht="15">
      <c r="B185" s="48" t="s">
        <v>529</v>
      </c>
      <c r="C185" s="49" t="s">
        <v>544</v>
      </c>
      <c r="D185" s="49" t="s">
        <v>1414</v>
      </c>
      <c r="E185" s="49" t="s">
        <v>1536</v>
      </c>
      <c r="F185" s="91" t="s">
        <v>16</v>
      </c>
      <c r="G185" s="91" t="s">
        <v>17</v>
      </c>
      <c r="H185" s="49" t="s">
        <v>531</v>
      </c>
      <c r="I185" s="91">
        <v>1</v>
      </c>
      <c r="J185" s="99">
        <v>0.08</v>
      </c>
      <c r="K185" s="49" t="s">
        <v>27</v>
      </c>
      <c r="L185" s="50">
        <v>60</v>
      </c>
      <c r="M185" s="49">
        <v>34.29</v>
      </c>
      <c r="N185" s="49" t="s">
        <v>402</v>
      </c>
      <c r="O185" s="49">
        <v>120</v>
      </c>
    </row>
    <row r="186" spans="2:15" ht="15">
      <c r="B186" s="48" t="s">
        <v>529</v>
      </c>
      <c r="C186" s="49" t="s">
        <v>540</v>
      </c>
      <c r="D186" s="49" t="s">
        <v>559</v>
      </c>
      <c r="E186" s="49" t="s">
        <v>1532</v>
      </c>
      <c r="F186" s="91" t="s">
        <v>16</v>
      </c>
      <c r="G186" s="91" t="s">
        <v>17</v>
      </c>
      <c r="H186" s="49" t="s">
        <v>531</v>
      </c>
      <c r="I186" s="91">
        <v>1</v>
      </c>
      <c r="J186" s="99">
        <v>43</v>
      </c>
      <c r="K186" s="49" t="s">
        <v>27</v>
      </c>
      <c r="L186" s="50">
        <v>60</v>
      </c>
      <c r="M186" s="49">
        <v>33.46</v>
      </c>
      <c r="N186" s="49" t="s">
        <v>402</v>
      </c>
      <c r="O186" s="49">
        <v>107</v>
      </c>
    </row>
    <row r="187" spans="2:15" ht="15">
      <c r="B187" s="48" t="s">
        <v>529</v>
      </c>
      <c r="C187" s="49" t="s">
        <v>542</v>
      </c>
      <c r="D187" s="49" t="s">
        <v>1412</v>
      </c>
      <c r="E187" s="49" t="s">
        <v>1534</v>
      </c>
      <c r="F187" s="91" t="s">
        <v>16</v>
      </c>
      <c r="G187" s="91" t="s">
        <v>17</v>
      </c>
      <c r="H187" s="49" t="s">
        <v>531</v>
      </c>
      <c r="I187" s="91">
        <v>1</v>
      </c>
      <c r="J187" s="99">
        <v>5.7</v>
      </c>
      <c r="K187" s="49" t="s">
        <v>27</v>
      </c>
      <c r="L187" s="50">
        <v>60</v>
      </c>
      <c r="M187" s="49">
        <v>24.42</v>
      </c>
      <c r="N187" s="49" t="s">
        <v>402</v>
      </c>
      <c r="O187" s="49">
        <v>107</v>
      </c>
    </row>
    <row r="188" spans="2:15" ht="15">
      <c r="B188" s="48" t="s">
        <v>529</v>
      </c>
      <c r="C188" s="49" t="s">
        <v>536</v>
      </c>
      <c r="D188" s="49" t="s">
        <v>559</v>
      </c>
      <c r="E188" s="49" t="s">
        <v>1529</v>
      </c>
      <c r="F188" s="91" t="s">
        <v>16</v>
      </c>
      <c r="G188" s="91" t="s">
        <v>17</v>
      </c>
      <c r="H188" s="49" t="s">
        <v>531</v>
      </c>
      <c r="I188" s="91">
        <v>1</v>
      </c>
      <c r="J188" s="99">
        <v>34.6</v>
      </c>
      <c r="K188" s="49" t="s">
        <v>27</v>
      </c>
      <c r="L188" s="50">
        <v>60</v>
      </c>
      <c r="M188" s="49">
        <v>70.67</v>
      </c>
      <c r="N188" s="49" t="s">
        <v>28</v>
      </c>
      <c r="O188" s="49">
        <v>120</v>
      </c>
    </row>
    <row r="189" spans="2:15" ht="15">
      <c r="B189" s="48" t="s">
        <v>529</v>
      </c>
      <c r="C189" s="49" t="s">
        <v>537</v>
      </c>
      <c r="D189" s="49" t="s">
        <v>1410</v>
      </c>
      <c r="E189" s="49" t="s">
        <v>1530</v>
      </c>
      <c r="F189" s="91" t="s">
        <v>16</v>
      </c>
      <c r="G189" s="91" t="s">
        <v>17</v>
      </c>
      <c r="H189" s="49" t="s">
        <v>531</v>
      </c>
      <c r="I189" s="91">
        <v>1</v>
      </c>
      <c r="J189" s="99">
        <v>1.64</v>
      </c>
      <c r="K189" s="49" t="s">
        <v>27</v>
      </c>
      <c r="L189" s="50">
        <v>60</v>
      </c>
      <c r="M189" s="49">
        <v>33.46</v>
      </c>
      <c r="N189" s="49" t="s">
        <v>402</v>
      </c>
      <c r="O189" s="49">
        <v>107</v>
      </c>
    </row>
    <row r="190" spans="2:15" ht="15">
      <c r="B190" s="48" t="s">
        <v>529</v>
      </c>
      <c r="C190" s="49" t="s">
        <v>538</v>
      </c>
      <c r="D190" s="49" t="s">
        <v>559</v>
      </c>
      <c r="E190" s="49" t="s">
        <v>1531</v>
      </c>
      <c r="F190" s="91" t="s">
        <v>16</v>
      </c>
      <c r="G190" s="91" t="s">
        <v>17</v>
      </c>
      <c r="H190" s="49" t="s">
        <v>531</v>
      </c>
      <c r="I190" s="91">
        <v>1</v>
      </c>
      <c r="J190" s="99">
        <v>14.5</v>
      </c>
      <c r="K190" s="49" t="s">
        <v>27</v>
      </c>
      <c r="L190" s="50">
        <v>60</v>
      </c>
      <c r="M190" s="49">
        <v>33.46</v>
      </c>
      <c r="N190" s="49" t="s">
        <v>402</v>
      </c>
      <c r="O190" s="49">
        <v>107</v>
      </c>
    </row>
    <row r="191" spans="2:15" ht="15">
      <c r="B191" s="49" t="s">
        <v>529</v>
      </c>
      <c r="C191" s="49" t="s">
        <v>1826</v>
      </c>
      <c r="D191" s="49" t="s">
        <v>1828</v>
      </c>
      <c r="E191" s="49" t="s">
        <v>1829</v>
      </c>
      <c r="F191" s="91" t="s">
        <v>16</v>
      </c>
      <c r="G191" s="91" t="s">
        <v>55</v>
      </c>
      <c r="H191" s="49" t="s">
        <v>531</v>
      </c>
      <c r="I191" s="91">
        <v>1</v>
      </c>
      <c r="J191" s="99">
        <v>6.75</v>
      </c>
      <c r="K191" s="49" t="s">
        <v>27</v>
      </c>
      <c r="L191" s="50">
        <v>60</v>
      </c>
      <c r="M191" s="49"/>
      <c r="N191" s="49"/>
      <c r="O191" s="49"/>
    </row>
    <row r="192" spans="2:15" ht="15">
      <c r="B192" s="48" t="s">
        <v>529</v>
      </c>
      <c r="C192" s="49" t="s">
        <v>1827</v>
      </c>
      <c r="D192" s="49" t="s">
        <v>1828</v>
      </c>
      <c r="E192" s="49" t="s">
        <v>1830</v>
      </c>
      <c r="F192" s="91" t="s">
        <v>16</v>
      </c>
      <c r="G192" s="91" t="s">
        <v>55</v>
      </c>
      <c r="H192" s="49" t="s">
        <v>531</v>
      </c>
      <c r="I192" s="91">
        <v>1</v>
      </c>
      <c r="J192" s="99">
        <v>2.5</v>
      </c>
      <c r="K192" s="49" t="s">
        <v>27</v>
      </c>
      <c r="L192" s="50">
        <v>60</v>
      </c>
      <c r="M192" s="49"/>
      <c r="N192" s="49"/>
      <c r="O192" s="49"/>
    </row>
    <row r="193" spans="2:15" ht="15">
      <c r="B193" s="48" t="s">
        <v>529</v>
      </c>
      <c r="C193" s="49" t="s">
        <v>530</v>
      </c>
      <c r="D193" s="49" t="s">
        <v>1407</v>
      </c>
      <c r="E193" s="49" t="s">
        <v>1525</v>
      </c>
      <c r="F193" s="91" t="s">
        <v>16</v>
      </c>
      <c r="G193" s="91" t="s">
        <v>17</v>
      </c>
      <c r="H193" s="49" t="s">
        <v>531</v>
      </c>
      <c r="I193" s="91">
        <v>1</v>
      </c>
      <c r="J193" s="99">
        <v>8</v>
      </c>
      <c r="K193" s="49" t="s">
        <v>27</v>
      </c>
      <c r="L193" s="50">
        <v>60</v>
      </c>
      <c r="M193" s="49">
        <v>33.46</v>
      </c>
      <c r="N193" s="49" t="s">
        <v>402</v>
      </c>
      <c r="O193" s="49">
        <v>107</v>
      </c>
    </row>
    <row r="194" spans="2:15" ht="15">
      <c r="B194" s="48" t="s">
        <v>529</v>
      </c>
      <c r="C194" s="49" t="s">
        <v>532</v>
      </c>
      <c r="D194" s="49" t="s">
        <v>1408</v>
      </c>
      <c r="E194" s="49" t="s">
        <v>1409</v>
      </c>
      <c r="F194" s="91" t="s">
        <v>16</v>
      </c>
      <c r="G194" s="91" t="s">
        <v>17</v>
      </c>
      <c r="H194" s="49" t="s">
        <v>531</v>
      </c>
      <c r="I194" s="91">
        <v>1</v>
      </c>
      <c r="J194" s="99">
        <v>4.2</v>
      </c>
      <c r="K194" s="49" t="s">
        <v>27</v>
      </c>
      <c r="L194" s="50">
        <v>60</v>
      </c>
      <c r="M194" s="49">
        <v>33.46</v>
      </c>
      <c r="N194" s="49" t="s">
        <v>402</v>
      </c>
      <c r="O194" s="49">
        <v>107</v>
      </c>
    </row>
    <row r="195" spans="2:15" ht="15">
      <c r="B195" s="48" t="s">
        <v>529</v>
      </c>
      <c r="C195" s="49" t="s">
        <v>533</v>
      </c>
      <c r="D195" s="49" t="s">
        <v>1409</v>
      </c>
      <c r="E195" s="49" t="s">
        <v>1526</v>
      </c>
      <c r="F195" s="91" t="s">
        <v>16</v>
      </c>
      <c r="G195" s="91" t="s">
        <v>17</v>
      </c>
      <c r="H195" s="49" t="s">
        <v>531</v>
      </c>
      <c r="I195" s="91">
        <v>1</v>
      </c>
      <c r="J195" s="99">
        <v>25.4</v>
      </c>
      <c r="K195" s="49" t="s">
        <v>27</v>
      </c>
      <c r="L195" s="50">
        <v>60</v>
      </c>
      <c r="M195" s="49">
        <v>34.29</v>
      </c>
      <c r="N195" s="49" t="s">
        <v>402</v>
      </c>
      <c r="O195" s="49">
        <v>120</v>
      </c>
    </row>
    <row r="196" spans="2:15" ht="15">
      <c r="B196" s="48" t="s">
        <v>529</v>
      </c>
      <c r="C196" s="49" t="s">
        <v>534</v>
      </c>
      <c r="D196" s="49" t="s">
        <v>1407</v>
      </c>
      <c r="E196" s="49" t="s">
        <v>1527</v>
      </c>
      <c r="F196" s="91" t="s">
        <v>16</v>
      </c>
      <c r="G196" s="91" t="s">
        <v>17</v>
      </c>
      <c r="H196" s="49" t="s">
        <v>531</v>
      </c>
      <c r="I196" s="91">
        <v>1</v>
      </c>
      <c r="J196" s="99">
        <v>16.7</v>
      </c>
      <c r="K196" s="49" t="s">
        <v>27</v>
      </c>
      <c r="L196" s="50">
        <v>60</v>
      </c>
      <c r="M196" s="49">
        <v>33.46</v>
      </c>
      <c r="N196" s="49" t="s">
        <v>402</v>
      </c>
      <c r="O196" s="49">
        <v>107</v>
      </c>
    </row>
    <row r="197" spans="2:15" ht="15">
      <c r="B197" s="48" t="s">
        <v>529</v>
      </c>
      <c r="C197" s="49" t="s">
        <v>535</v>
      </c>
      <c r="D197" s="49" t="s">
        <v>1407</v>
      </c>
      <c r="E197" s="49" t="s">
        <v>1528</v>
      </c>
      <c r="F197" s="91" t="s">
        <v>16</v>
      </c>
      <c r="G197" s="91" t="s">
        <v>55</v>
      </c>
      <c r="H197" s="49" t="s">
        <v>531</v>
      </c>
      <c r="I197" s="91">
        <v>1</v>
      </c>
      <c r="J197" s="99">
        <v>7.45</v>
      </c>
      <c r="K197" s="49" t="s">
        <v>27</v>
      </c>
      <c r="L197" s="50">
        <v>60</v>
      </c>
      <c r="M197" s="49">
        <v>25</v>
      </c>
      <c r="N197" s="49" t="s">
        <v>28</v>
      </c>
      <c r="O197" s="49">
        <v>120</v>
      </c>
    </row>
    <row r="198" spans="2:15" ht="15">
      <c r="B198" s="48" t="s">
        <v>529</v>
      </c>
      <c r="C198" s="49" t="s">
        <v>545</v>
      </c>
      <c r="D198" s="49" t="s">
        <v>1415</v>
      </c>
      <c r="E198" s="49" t="s">
        <v>1417</v>
      </c>
      <c r="F198" s="91" t="s">
        <v>16</v>
      </c>
      <c r="G198" s="91" t="s">
        <v>17</v>
      </c>
      <c r="H198" s="49" t="s">
        <v>531</v>
      </c>
      <c r="I198" s="91">
        <v>1</v>
      </c>
      <c r="J198" s="99">
        <v>52.85</v>
      </c>
      <c r="K198" s="49" t="s">
        <v>27</v>
      </c>
      <c r="L198" s="50">
        <v>60</v>
      </c>
      <c r="M198" s="49">
        <v>34.12</v>
      </c>
      <c r="N198" s="49" t="s">
        <v>402</v>
      </c>
      <c r="O198" s="49">
        <v>107</v>
      </c>
    </row>
    <row r="199" spans="2:15" ht="15">
      <c r="B199" s="48" t="s">
        <v>529</v>
      </c>
      <c r="C199" s="49" t="s">
        <v>546</v>
      </c>
      <c r="D199" s="49" t="s">
        <v>1416</v>
      </c>
      <c r="E199" s="49" t="s">
        <v>1537</v>
      </c>
      <c r="F199" s="91" t="s">
        <v>16</v>
      </c>
      <c r="G199" s="91" t="s">
        <v>17</v>
      </c>
      <c r="H199" s="49" t="s">
        <v>531</v>
      </c>
      <c r="I199" s="91">
        <v>1</v>
      </c>
      <c r="J199" s="99">
        <v>41.18</v>
      </c>
      <c r="K199" s="49" t="s">
        <v>27</v>
      </c>
      <c r="L199" s="50">
        <v>60</v>
      </c>
      <c r="M199" s="49">
        <v>34.29</v>
      </c>
      <c r="N199" s="49" t="s">
        <v>402</v>
      </c>
      <c r="O199" s="49">
        <v>120</v>
      </c>
    </row>
    <row r="200" spans="2:15" ht="15">
      <c r="B200" s="48" t="s">
        <v>529</v>
      </c>
      <c r="C200" s="49" t="s">
        <v>547</v>
      </c>
      <c r="D200" s="49" t="s">
        <v>1417</v>
      </c>
      <c r="E200" s="49" t="s">
        <v>1538</v>
      </c>
      <c r="F200" s="91" t="s">
        <v>16</v>
      </c>
      <c r="G200" s="91" t="s">
        <v>17</v>
      </c>
      <c r="H200" s="49" t="s">
        <v>531</v>
      </c>
      <c r="I200" s="91">
        <v>1</v>
      </c>
      <c r="J200" s="99">
        <v>101</v>
      </c>
      <c r="K200" s="49" t="s">
        <v>27</v>
      </c>
      <c r="L200" s="50">
        <v>60</v>
      </c>
      <c r="M200" s="49">
        <v>37.93</v>
      </c>
      <c r="N200" s="49" t="s">
        <v>36</v>
      </c>
      <c r="O200" s="49">
        <v>120</v>
      </c>
    </row>
    <row r="201" spans="2:15" ht="15">
      <c r="B201" s="48" t="s">
        <v>1705</v>
      </c>
      <c r="C201" s="49" t="s">
        <v>1725</v>
      </c>
      <c r="D201" s="49" t="s">
        <v>1726</v>
      </c>
      <c r="E201" s="49" t="s">
        <v>1727</v>
      </c>
      <c r="F201" s="91" t="s">
        <v>16</v>
      </c>
      <c r="G201" s="91" t="s">
        <v>55</v>
      </c>
      <c r="H201" s="49" t="s">
        <v>1705</v>
      </c>
      <c r="I201" s="91">
        <v>1</v>
      </c>
      <c r="J201" s="99">
        <v>85.5</v>
      </c>
      <c r="K201" s="49" t="s">
        <v>27</v>
      </c>
      <c r="L201" s="50">
        <v>66</v>
      </c>
      <c r="M201" s="49"/>
      <c r="N201" s="49"/>
      <c r="O201" s="49"/>
    </row>
    <row r="202" spans="2:15" ht="15">
      <c r="B202" s="48" t="s">
        <v>70</v>
      </c>
      <c r="C202" s="49" t="s">
        <v>89</v>
      </c>
      <c r="D202" s="49" t="s">
        <v>1452</v>
      </c>
      <c r="E202" s="49" t="s">
        <v>1557</v>
      </c>
      <c r="F202" s="91" t="s">
        <v>16</v>
      </c>
      <c r="G202" s="91" t="s">
        <v>55</v>
      </c>
      <c r="H202" s="49" t="s">
        <v>77</v>
      </c>
      <c r="I202" s="91">
        <v>1</v>
      </c>
      <c r="J202" s="99">
        <v>40.8</v>
      </c>
      <c r="K202" s="49" t="s">
        <v>27</v>
      </c>
      <c r="L202" s="50">
        <v>138</v>
      </c>
      <c r="M202" s="49">
        <v>129.7931814</v>
      </c>
      <c r="N202" s="49" t="s">
        <v>28</v>
      </c>
      <c r="O202" s="49">
        <v>240</v>
      </c>
    </row>
    <row r="203" spans="2:15" ht="15">
      <c r="B203" s="48" t="s">
        <v>70</v>
      </c>
      <c r="C203" s="49" t="s">
        <v>91</v>
      </c>
      <c r="D203" s="49" t="s">
        <v>1453</v>
      </c>
      <c r="E203" s="49" t="s">
        <v>1558</v>
      </c>
      <c r="F203" s="91" t="s">
        <v>16</v>
      </c>
      <c r="G203" s="91" t="s">
        <v>55</v>
      </c>
      <c r="H203" s="49" t="s">
        <v>77</v>
      </c>
      <c r="I203" s="91">
        <v>1</v>
      </c>
      <c r="J203" s="99">
        <v>23.2</v>
      </c>
      <c r="K203" s="49" t="s">
        <v>27</v>
      </c>
      <c r="L203" s="50">
        <v>138</v>
      </c>
      <c r="M203" s="49">
        <v>129.7931814</v>
      </c>
      <c r="N203" s="49" t="s">
        <v>28</v>
      </c>
      <c r="O203" s="49">
        <v>240</v>
      </c>
    </row>
    <row r="204" spans="2:15" ht="15">
      <c r="B204" s="48" t="s">
        <v>70</v>
      </c>
      <c r="C204" s="49" t="s">
        <v>71</v>
      </c>
      <c r="D204" s="49" t="s">
        <v>1445</v>
      </c>
      <c r="E204" s="49" t="s">
        <v>1446</v>
      </c>
      <c r="F204" s="91" t="s">
        <v>16</v>
      </c>
      <c r="G204" s="91" t="s">
        <v>17</v>
      </c>
      <c r="H204" s="49" t="s">
        <v>73</v>
      </c>
      <c r="I204" s="91">
        <v>2</v>
      </c>
      <c r="J204" s="99">
        <v>6.5</v>
      </c>
      <c r="K204" s="49" t="s">
        <v>27</v>
      </c>
      <c r="L204" s="50">
        <v>60</v>
      </c>
      <c r="M204" s="49">
        <v>56.431818</v>
      </c>
      <c r="N204" s="49" t="s">
        <v>28</v>
      </c>
      <c r="O204" s="49">
        <v>240</v>
      </c>
    </row>
    <row r="205" spans="2:15" ht="15">
      <c r="B205" s="48" t="s">
        <v>70</v>
      </c>
      <c r="C205" s="49" t="s">
        <v>1802</v>
      </c>
      <c r="D205" s="49" t="s">
        <v>1803</v>
      </c>
      <c r="E205" s="49" t="s">
        <v>1804</v>
      </c>
      <c r="F205" s="91" t="s">
        <v>16</v>
      </c>
      <c r="G205" s="91" t="s">
        <v>55</v>
      </c>
      <c r="H205" s="49" t="s">
        <v>73</v>
      </c>
      <c r="I205" s="91">
        <v>1</v>
      </c>
      <c r="J205" s="99">
        <v>24.7</v>
      </c>
      <c r="K205" s="49" t="s">
        <v>27</v>
      </c>
      <c r="L205" s="50">
        <v>60</v>
      </c>
      <c r="M205" s="49"/>
      <c r="N205" s="49"/>
      <c r="O205" s="49"/>
    </row>
    <row r="206" spans="2:15" ht="15">
      <c r="B206" s="48" t="s">
        <v>70</v>
      </c>
      <c r="C206" s="49" t="s">
        <v>81</v>
      </c>
      <c r="D206" s="49" t="s">
        <v>1449</v>
      </c>
      <c r="E206" s="49" t="s">
        <v>1451</v>
      </c>
      <c r="F206" s="91" t="s">
        <v>16</v>
      </c>
      <c r="G206" s="91" t="s">
        <v>17</v>
      </c>
      <c r="H206" s="49" t="s">
        <v>82</v>
      </c>
      <c r="I206" s="91">
        <v>1</v>
      </c>
      <c r="J206" s="99">
        <v>35.47</v>
      </c>
      <c r="K206" s="49" t="s">
        <v>27</v>
      </c>
      <c r="L206" s="50">
        <v>60</v>
      </c>
      <c r="M206" s="49" t="s">
        <v>83</v>
      </c>
      <c r="N206" s="49" t="s">
        <v>28</v>
      </c>
      <c r="O206" s="49" t="s">
        <v>84</v>
      </c>
    </row>
    <row r="207" spans="2:15" ht="15">
      <c r="B207" s="48" t="s">
        <v>70</v>
      </c>
      <c r="C207" s="49" t="s">
        <v>85</v>
      </c>
      <c r="D207" s="49" t="s">
        <v>1449</v>
      </c>
      <c r="E207" s="49" t="s">
        <v>1451</v>
      </c>
      <c r="F207" s="91" t="s">
        <v>16</v>
      </c>
      <c r="G207" s="91" t="s">
        <v>17</v>
      </c>
      <c r="H207" s="49" t="s">
        <v>82</v>
      </c>
      <c r="I207" s="91">
        <v>1</v>
      </c>
      <c r="J207" s="99">
        <v>35.47</v>
      </c>
      <c r="K207" s="49" t="s">
        <v>27</v>
      </c>
      <c r="L207" s="50">
        <v>60</v>
      </c>
      <c r="M207" s="49" t="s">
        <v>83</v>
      </c>
      <c r="N207" s="49" t="s">
        <v>28</v>
      </c>
      <c r="O207" s="49" t="s">
        <v>84</v>
      </c>
    </row>
    <row r="208" spans="2:15" ht="15">
      <c r="B208" s="48" t="s">
        <v>70</v>
      </c>
      <c r="C208" s="49" t="s">
        <v>86</v>
      </c>
      <c r="D208" s="49" t="s">
        <v>1451</v>
      </c>
      <c r="E208" s="49" t="s">
        <v>1556</v>
      </c>
      <c r="F208" s="91" t="s">
        <v>16</v>
      </c>
      <c r="G208" s="91" t="s">
        <v>17</v>
      </c>
      <c r="H208" s="49" t="s">
        <v>82</v>
      </c>
      <c r="I208" s="91">
        <v>1</v>
      </c>
      <c r="J208" s="99">
        <v>21.63</v>
      </c>
      <c r="K208" s="49" t="s">
        <v>27</v>
      </c>
      <c r="L208" s="50">
        <v>60</v>
      </c>
      <c r="M208" s="49">
        <v>35</v>
      </c>
      <c r="N208" s="49" t="s">
        <v>28</v>
      </c>
      <c r="O208" s="49">
        <v>120</v>
      </c>
    </row>
    <row r="209" spans="2:15" ht="15">
      <c r="B209" s="48" t="s">
        <v>70</v>
      </c>
      <c r="C209" s="49" t="s">
        <v>87</v>
      </c>
      <c r="D209" s="49" t="s">
        <v>1451</v>
      </c>
      <c r="E209" s="49" t="s">
        <v>1556</v>
      </c>
      <c r="F209" s="91" t="s">
        <v>16</v>
      </c>
      <c r="G209" s="91" t="s">
        <v>55</v>
      </c>
      <c r="H209" s="49" t="s">
        <v>73</v>
      </c>
      <c r="I209" s="91">
        <v>1</v>
      </c>
      <c r="J209" s="99">
        <v>24</v>
      </c>
      <c r="K209" s="49" t="s">
        <v>27</v>
      </c>
      <c r="L209" s="50">
        <v>60</v>
      </c>
      <c r="M209" s="49">
        <v>35</v>
      </c>
      <c r="N209" s="49" t="s">
        <v>28</v>
      </c>
      <c r="O209" s="49">
        <v>120</v>
      </c>
    </row>
    <row r="210" spans="2:15" ht="15">
      <c r="B210" s="49" t="s">
        <v>70</v>
      </c>
      <c r="C210" s="49" t="s">
        <v>79</v>
      </c>
      <c r="D210" s="49" t="s">
        <v>1449</v>
      </c>
      <c r="E210" s="49" t="s">
        <v>1450</v>
      </c>
      <c r="F210" s="91" t="s">
        <v>16</v>
      </c>
      <c r="G210" s="91" t="s">
        <v>55</v>
      </c>
      <c r="H210" s="49" t="s">
        <v>77</v>
      </c>
      <c r="I210" s="91">
        <v>1</v>
      </c>
      <c r="J210" s="99">
        <v>9.1</v>
      </c>
      <c r="K210" s="49" t="s">
        <v>27</v>
      </c>
      <c r="L210" s="50">
        <v>60</v>
      </c>
      <c r="M210" s="49">
        <v>56</v>
      </c>
      <c r="N210" s="49" t="s">
        <v>28</v>
      </c>
      <c r="O210" s="49">
        <v>120</v>
      </c>
    </row>
    <row r="211" spans="2:15" ht="15">
      <c r="B211" s="48" t="s">
        <v>70</v>
      </c>
      <c r="C211" s="49" t="s">
        <v>80</v>
      </c>
      <c r="D211" s="49" t="s">
        <v>1450</v>
      </c>
      <c r="E211" s="49" t="s">
        <v>1555</v>
      </c>
      <c r="F211" s="91" t="s">
        <v>16</v>
      </c>
      <c r="G211" s="91" t="s">
        <v>55</v>
      </c>
      <c r="H211" s="48" t="s">
        <v>77</v>
      </c>
      <c r="I211" s="91">
        <v>1</v>
      </c>
      <c r="J211" s="99">
        <v>3.62</v>
      </c>
      <c r="K211" s="49" t="s">
        <v>27</v>
      </c>
      <c r="L211" s="50">
        <v>60</v>
      </c>
      <c r="M211" s="49">
        <v>56</v>
      </c>
      <c r="N211" s="49" t="s">
        <v>28</v>
      </c>
      <c r="O211" s="49">
        <v>120</v>
      </c>
    </row>
    <row r="212" spans="2:15" ht="15">
      <c r="B212" s="48" t="s">
        <v>70</v>
      </c>
      <c r="C212" s="49" t="s">
        <v>75</v>
      </c>
      <c r="D212" s="49" t="s">
        <v>1446</v>
      </c>
      <c r="E212" s="49" t="s">
        <v>1447</v>
      </c>
      <c r="F212" s="91" t="s">
        <v>16</v>
      </c>
      <c r="G212" s="92" t="s">
        <v>17</v>
      </c>
      <c r="H212" s="48" t="s">
        <v>73</v>
      </c>
      <c r="I212" s="92">
        <v>1</v>
      </c>
      <c r="J212" s="100">
        <v>7.29</v>
      </c>
      <c r="K212" s="48" t="s">
        <v>27</v>
      </c>
      <c r="L212" s="48">
        <v>60</v>
      </c>
      <c r="M212" s="50">
        <v>56</v>
      </c>
      <c r="N212" s="50" t="s">
        <v>28</v>
      </c>
      <c r="O212" s="50">
        <v>240</v>
      </c>
    </row>
    <row r="213" spans="2:15" ht="15">
      <c r="B213" s="48" t="s">
        <v>70</v>
      </c>
      <c r="C213" s="49" t="s">
        <v>76</v>
      </c>
      <c r="D213" s="49" t="s">
        <v>1447</v>
      </c>
      <c r="E213" s="49" t="s">
        <v>1448</v>
      </c>
      <c r="F213" s="91" t="s">
        <v>16</v>
      </c>
      <c r="G213" s="91" t="s">
        <v>17</v>
      </c>
      <c r="H213" s="49" t="s">
        <v>77</v>
      </c>
      <c r="I213" s="91">
        <v>1</v>
      </c>
      <c r="J213" s="99">
        <v>8.46</v>
      </c>
      <c r="K213" s="49" t="s">
        <v>27</v>
      </c>
      <c r="L213" s="50">
        <v>60</v>
      </c>
      <c r="M213" s="49">
        <v>56</v>
      </c>
      <c r="N213" s="49" t="s">
        <v>28</v>
      </c>
      <c r="O213" s="49">
        <v>240</v>
      </c>
    </row>
    <row r="214" spans="2:15" ht="15">
      <c r="B214" s="48" t="s">
        <v>70</v>
      </c>
      <c r="C214" s="49" t="s">
        <v>78</v>
      </c>
      <c r="D214" s="49" t="s">
        <v>1448</v>
      </c>
      <c r="E214" s="49" t="s">
        <v>1554</v>
      </c>
      <c r="F214" s="91" t="s">
        <v>16</v>
      </c>
      <c r="G214" s="91" t="s">
        <v>17</v>
      </c>
      <c r="H214" s="48" t="s">
        <v>77</v>
      </c>
      <c r="I214" s="91">
        <v>1</v>
      </c>
      <c r="J214" s="99">
        <v>23.85</v>
      </c>
      <c r="K214" s="49" t="s">
        <v>27</v>
      </c>
      <c r="L214" s="50">
        <v>60</v>
      </c>
      <c r="M214" s="49">
        <v>56</v>
      </c>
      <c r="N214" s="49" t="s">
        <v>28</v>
      </c>
      <c r="O214" s="49">
        <v>240</v>
      </c>
    </row>
    <row r="215" spans="2:15" ht="15">
      <c r="B215" s="48" t="s">
        <v>70</v>
      </c>
      <c r="C215" s="49" t="s">
        <v>1805</v>
      </c>
      <c r="D215" s="49" t="s">
        <v>1803</v>
      </c>
      <c r="E215" s="49" t="s">
        <v>1806</v>
      </c>
      <c r="F215" s="91" t="s">
        <v>16</v>
      </c>
      <c r="G215" s="91" t="s">
        <v>55</v>
      </c>
      <c r="H215" s="49" t="s">
        <v>77</v>
      </c>
      <c r="I215" s="91">
        <v>1</v>
      </c>
      <c r="J215" s="99">
        <v>28.1</v>
      </c>
      <c r="K215" s="49" t="s">
        <v>27</v>
      </c>
      <c r="L215" s="50">
        <v>60</v>
      </c>
      <c r="M215" s="49"/>
      <c r="N215" s="49"/>
      <c r="O215" s="49"/>
    </row>
    <row r="216" spans="2:15" ht="15">
      <c r="B216" s="48" t="s">
        <v>691</v>
      </c>
      <c r="C216" s="49" t="s">
        <v>692</v>
      </c>
      <c r="D216" s="49" t="s">
        <v>693</v>
      </c>
      <c r="E216" s="49" t="s">
        <v>694</v>
      </c>
      <c r="F216" s="91" t="s">
        <v>16</v>
      </c>
      <c r="G216" s="91" t="s">
        <v>17</v>
      </c>
      <c r="H216" s="49" t="s">
        <v>695</v>
      </c>
      <c r="I216" s="91">
        <v>1</v>
      </c>
      <c r="J216" s="99">
        <v>124</v>
      </c>
      <c r="K216" s="49" t="s">
        <v>27</v>
      </c>
      <c r="L216" s="50">
        <v>138</v>
      </c>
      <c r="M216" s="49">
        <v>50</v>
      </c>
      <c r="N216" s="49" t="s">
        <v>28</v>
      </c>
      <c r="O216" s="49">
        <v>240</v>
      </c>
    </row>
    <row r="217" spans="2:15" ht="15">
      <c r="B217" s="48" t="s">
        <v>691</v>
      </c>
      <c r="C217" s="49" t="s">
        <v>698</v>
      </c>
      <c r="D217" s="49" t="s">
        <v>697</v>
      </c>
      <c r="E217" s="49" t="s">
        <v>699</v>
      </c>
      <c r="F217" s="91" t="s">
        <v>16</v>
      </c>
      <c r="G217" s="91" t="s">
        <v>17</v>
      </c>
      <c r="H217" s="49" t="s">
        <v>695</v>
      </c>
      <c r="I217" s="91">
        <v>1</v>
      </c>
      <c r="J217" s="99">
        <v>80.8</v>
      </c>
      <c r="K217" s="49" t="s">
        <v>27</v>
      </c>
      <c r="L217" s="50">
        <v>138</v>
      </c>
      <c r="M217" s="49">
        <v>50</v>
      </c>
      <c r="N217" s="49" t="s">
        <v>28</v>
      </c>
      <c r="O217" s="49">
        <v>240</v>
      </c>
    </row>
    <row r="218" spans="2:15" ht="15">
      <c r="B218" s="48" t="s">
        <v>691</v>
      </c>
      <c r="C218" s="49" t="s">
        <v>700</v>
      </c>
      <c r="D218" s="49" t="s">
        <v>699</v>
      </c>
      <c r="E218" s="49" t="s">
        <v>701</v>
      </c>
      <c r="F218" s="91" t="s">
        <v>16</v>
      </c>
      <c r="G218" s="91" t="s">
        <v>17</v>
      </c>
      <c r="H218" s="49" t="s">
        <v>695</v>
      </c>
      <c r="I218" s="91">
        <v>1</v>
      </c>
      <c r="J218" s="99">
        <v>96.3</v>
      </c>
      <c r="K218" s="49" t="s">
        <v>27</v>
      </c>
      <c r="L218" s="50">
        <v>138</v>
      </c>
      <c r="M218" s="49">
        <v>50</v>
      </c>
      <c r="N218" s="49" t="s">
        <v>28</v>
      </c>
      <c r="O218" s="49">
        <v>240</v>
      </c>
    </row>
    <row r="219" spans="2:15" ht="15">
      <c r="B219" s="48" t="s">
        <v>691</v>
      </c>
      <c r="C219" s="49" t="s">
        <v>696</v>
      </c>
      <c r="D219" s="49" t="s">
        <v>694</v>
      </c>
      <c r="E219" s="49" t="s">
        <v>697</v>
      </c>
      <c r="F219" s="91" t="s">
        <v>16</v>
      </c>
      <c r="G219" s="91" t="s">
        <v>17</v>
      </c>
      <c r="H219" s="49" t="s">
        <v>695</v>
      </c>
      <c r="I219" s="91">
        <v>1</v>
      </c>
      <c r="J219" s="99">
        <v>25.2</v>
      </c>
      <c r="K219" s="49" t="s">
        <v>27</v>
      </c>
      <c r="L219" s="50">
        <v>138</v>
      </c>
      <c r="M219" s="49">
        <v>50</v>
      </c>
      <c r="N219" s="49" t="s">
        <v>28</v>
      </c>
      <c r="O219" s="49">
        <v>240</v>
      </c>
    </row>
    <row r="220" spans="2:15" ht="15">
      <c r="B220" s="49" t="s">
        <v>691</v>
      </c>
      <c r="C220" s="49" t="s">
        <v>713</v>
      </c>
      <c r="D220" s="49" t="s">
        <v>712</v>
      </c>
      <c r="E220" s="49" t="s">
        <v>714</v>
      </c>
      <c r="F220" s="91" t="s">
        <v>16</v>
      </c>
      <c r="G220" s="91" t="s">
        <v>17</v>
      </c>
      <c r="H220" s="49" t="s">
        <v>695</v>
      </c>
      <c r="I220" s="91">
        <v>1</v>
      </c>
      <c r="J220" s="99">
        <v>55.2</v>
      </c>
      <c r="K220" s="49" t="s">
        <v>27</v>
      </c>
      <c r="L220" s="50">
        <v>60</v>
      </c>
      <c r="M220" s="49">
        <v>20</v>
      </c>
      <c r="N220" s="49" t="s">
        <v>28</v>
      </c>
      <c r="O220" s="49">
        <v>120</v>
      </c>
    </row>
    <row r="221" spans="2:15" ht="15">
      <c r="B221" s="49" t="s">
        <v>691</v>
      </c>
      <c r="C221" s="49" t="s">
        <v>702</v>
      </c>
      <c r="D221" s="49" t="s">
        <v>703</v>
      </c>
      <c r="E221" s="49" t="s">
        <v>701</v>
      </c>
      <c r="F221" s="91" t="s">
        <v>16</v>
      </c>
      <c r="G221" s="91" t="s">
        <v>17</v>
      </c>
      <c r="H221" s="49" t="s">
        <v>695</v>
      </c>
      <c r="I221" s="91">
        <v>1</v>
      </c>
      <c r="J221" s="99">
        <v>14.74</v>
      </c>
      <c r="K221" s="49" t="s">
        <v>27</v>
      </c>
      <c r="L221" s="50">
        <v>60</v>
      </c>
      <c r="M221" s="49">
        <v>40</v>
      </c>
      <c r="N221" s="49" t="s">
        <v>704</v>
      </c>
      <c r="O221" s="49">
        <v>78</v>
      </c>
    </row>
    <row r="222" spans="2:15" ht="15">
      <c r="B222" s="49" t="s">
        <v>691</v>
      </c>
      <c r="C222" s="49" t="s">
        <v>705</v>
      </c>
      <c r="D222" s="49" t="s">
        <v>701</v>
      </c>
      <c r="E222" s="49" t="s">
        <v>706</v>
      </c>
      <c r="F222" s="91" t="s">
        <v>16</v>
      </c>
      <c r="G222" s="91" t="s">
        <v>17</v>
      </c>
      <c r="H222" s="49" t="s">
        <v>695</v>
      </c>
      <c r="I222" s="91">
        <v>1</v>
      </c>
      <c r="J222" s="99">
        <v>22.44</v>
      </c>
      <c r="K222" s="49" t="s">
        <v>27</v>
      </c>
      <c r="L222" s="50">
        <v>60</v>
      </c>
      <c r="M222" s="49">
        <v>20</v>
      </c>
      <c r="N222" s="49" t="s">
        <v>28</v>
      </c>
      <c r="O222" s="49">
        <v>240</v>
      </c>
    </row>
    <row r="223" spans="2:15" ht="15">
      <c r="B223" s="49" t="s">
        <v>691</v>
      </c>
      <c r="C223" s="49" t="s">
        <v>707</v>
      </c>
      <c r="D223" s="49" t="s">
        <v>706</v>
      </c>
      <c r="E223" s="49" t="s">
        <v>708</v>
      </c>
      <c r="F223" s="91" t="s">
        <v>16</v>
      </c>
      <c r="G223" s="91" t="s">
        <v>17</v>
      </c>
      <c r="H223" s="49" t="s">
        <v>695</v>
      </c>
      <c r="I223" s="91">
        <v>1</v>
      </c>
      <c r="J223" s="99">
        <v>15.06</v>
      </c>
      <c r="K223" s="49" t="s">
        <v>27</v>
      </c>
      <c r="L223" s="50">
        <v>60</v>
      </c>
      <c r="M223" s="49">
        <v>20</v>
      </c>
      <c r="N223" s="49" t="s">
        <v>28</v>
      </c>
      <c r="O223" s="49">
        <v>240</v>
      </c>
    </row>
    <row r="224" spans="2:15" ht="15">
      <c r="B224" s="49" t="s">
        <v>691</v>
      </c>
      <c r="C224" s="49" t="s">
        <v>711</v>
      </c>
      <c r="D224" s="49" t="s">
        <v>699</v>
      </c>
      <c r="E224" s="49" t="s">
        <v>712</v>
      </c>
      <c r="F224" s="91" t="s">
        <v>16</v>
      </c>
      <c r="G224" s="91" t="s">
        <v>17</v>
      </c>
      <c r="H224" s="49" t="s">
        <v>628</v>
      </c>
      <c r="I224" s="91">
        <v>1</v>
      </c>
      <c r="J224" s="99">
        <v>31.5</v>
      </c>
      <c r="K224" s="49" t="s">
        <v>27</v>
      </c>
      <c r="L224" s="50">
        <v>60</v>
      </c>
      <c r="M224" s="49">
        <v>20</v>
      </c>
      <c r="N224" s="49" t="s">
        <v>28</v>
      </c>
      <c r="O224" s="49">
        <v>150</v>
      </c>
    </row>
    <row r="225" spans="2:15" ht="15">
      <c r="B225" s="48" t="s">
        <v>691</v>
      </c>
      <c r="C225" s="49" t="s">
        <v>709</v>
      </c>
      <c r="D225" s="49" t="s">
        <v>708</v>
      </c>
      <c r="E225" s="49" t="s">
        <v>710</v>
      </c>
      <c r="F225" s="91" t="s">
        <v>16</v>
      </c>
      <c r="G225" s="91" t="s">
        <v>17</v>
      </c>
      <c r="H225" s="49" t="s">
        <v>695</v>
      </c>
      <c r="I225" s="91">
        <v>1</v>
      </c>
      <c r="J225" s="99">
        <v>7.9</v>
      </c>
      <c r="K225" s="49" t="s">
        <v>27</v>
      </c>
      <c r="L225" s="50">
        <v>60</v>
      </c>
      <c r="M225" s="49">
        <v>20</v>
      </c>
      <c r="N225" s="49" t="s">
        <v>28</v>
      </c>
      <c r="O225" s="49">
        <v>240</v>
      </c>
    </row>
    <row r="226" spans="2:15" ht="15">
      <c r="B226" s="48" t="s">
        <v>92</v>
      </c>
      <c r="C226" s="49" t="s">
        <v>114</v>
      </c>
      <c r="D226" s="49" t="s">
        <v>94</v>
      </c>
      <c r="E226" s="49" t="s">
        <v>95</v>
      </c>
      <c r="F226" s="91" t="s">
        <v>27</v>
      </c>
      <c r="G226" s="91" t="s">
        <v>17</v>
      </c>
      <c r="H226" s="49" t="s">
        <v>92</v>
      </c>
      <c r="I226" s="91">
        <v>1</v>
      </c>
      <c r="J226" s="99">
        <v>0.74</v>
      </c>
      <c r="K226" s="49" t="s">
        <v>27</v>
      </c>
      <c r="L226" s="50">
        <v>33</v>
      </c>
      <c r="M226" s="49">
        <v>5</v>
      </c>
      <c r="N226" s="49" t="s">
        <v>36</v>
      </c>
      <c r="O226" s="49">
        <v>122</v>
      </c>
    </row>
    <row r="227" spans="2:15" ht="15">
      <c r="B227" s="48" t="s">
        <v>92</v>
      </c>
      <c r="C227" s="49" t="s">
        <v>116</v>
      </c>
      <c r="D227" s="49" t="s">
        <v>94</v>
      </c>
      <c r="E227" s="49" t="s">
        <v>109</v>
      </c>
      <c r="F227" s="91" t="s">
        <v>27</v>
      </c>
      <c r="G227" s="91" t="s">
        <v>17</v>
      </c>
      <c r="H227" s="49" t="s">
        <v>92</v>
      </c>
      <c r="I227" s="91">
        <v>1</v>
      </c>
      <c r="J227" s="99">
        <v>1.87</v>
      </c>
      <c r="K227" s="49" t="s">
        <v>27</v>
      </c>
      <c r="L227" s="50">
        <v>33</v>
      </c>
      <c r="M227" s="49">
        <v>5</v>
      </c>
      <c r="N227" s="49" t="s">
        <v>118</v>
      </c>
      <c r="O227" s="49">
        <v>107.2</v>
      </c>
    </row>
    <row r="228" spans="2:15" ht="15">
      <c r="B228" s="48" t="s">
        <v>92</v>
      </c>
      <c r="C228" s="49" t="s">
        <v>93</v>
      </c>
      <c r="D228" s="49" t="s">
        <v>94</v>
      </c>
      <c r="E228" s="49" t="s">
        <v>95</v>
      </c>
      <c r="F228" s="91" t="s">
        <v>16</v>
      </c>
      <c r="G228" s="91" t="s">
        <v>96</v>
      </c>
      <c r="H228" s="49" t="s">
        <v>92</v>
      </c>
      <c r="I228" s="91">
        <v>1</v>
      </c>
      <c r="J228" s="99">
        <v>0.5</v>
      </c>
      <c r="K228" s="49" t="s">
        <v>27</v>
      </c>
      <c r="L228" s="50">
        <v>220</v>
      </c>
      <c r="M228" s="49">
        <v>160</v>
      </c>
      <c r="N228" s="49" t="s">
        <v>99</v>
      </c>
      <c r="O228" s="49">
        <v>455</v>
      </c>
    </row>
    <row r="229" spans="2:15" ht="15">
      <c r="B229" s="49" t="s">
        <v>92</v>
      </c>
      <c r="C229" s="49" t="s">
        <v>100</v>
      </c>
      <c r="D229" s="49" t="s">
        <v>94</v>
      </c>
      <c r="E229" s="49" t="s">
        <v>95</v>
      </c>
      <c r="F229" s="91" t="s">
        <v>16</v>
      </c>
      <c r="G229" s="91" t="s">
        <v>96</v>
      </c>
      <c r="H229" s="49" t="s">
        <v>92</v>
      </c>
      <c r="I229" s="91">
        <v>1</v>
      </c>
      <c r="J229" s="99">
        <v>0.5</v>
      </c>
      <c r="K229" s="49" t="s">
        <v>27</v>
      </c>
      <c r="L229" s="50">
        <v>220</v>
      </c>
      <c r="M229" s="49">
        <v>160</v>
      </c>
      <c r="N229" s="49" t="s">
        <v>99</v>
      </c>
      <c r="O229" s="49">
        <v>455</v>
      </c>
    </row>
    <row r="230" spans="2:15" ht="15">
      <c r="B230" s="48" t="s">
        <v>92</v>
      </c>
      <c r="C230" s="49" t="s">
        <v>101</v>
      </c>
      <c r="D230" s="49" t="s">
        <v>94</v>
      </c>
      <c r="E230" s="49" t="s">
        <v>95</v>
      </c>
      <c r="F230" s="91" t="s">
        <v>16</v>
      </c>
      <c r="G230" s="91" t="s">
        <v>96</v>
      </c>
      <c r="H230" s="49" t="s">
        <v>92</v>
      </c>
      <c r="I230" s="91">
        <v>1</v>
      </c>
      <c r="J230" s="99">
        <v>0.5</v>
      </c>
      <c r="K230" s="49" t="s">
        <v>27</v>
      </c>
      <c r="L230" s="50">
        <v>220</v>
      </c>
      <c r="M230" s="49">
        <v>160</v>
      </c>
      <c r="N230" s="49" t="s">
        <v>99</v>
      </c>
      <c r="O230" s="49">
        <v>455</v>
      </c>
    </row>
    <row r="231" spans="2:15" ht="15">
      <c r="B231" s="48" t="s">
        <v>92</v>
      </c>
      <c r="C231" s="49" t="s">
        <v>103</v>
      </c>
      <c r="D231" s="49" t="s">
        <v>94</v>
      </c>
      <c r="E231" s="49" t="s">
        <v>95</v>
      </c>
      <c r="F231" s="91" t="s">
        <v>16</v>
      </c>
      <c r="G231" s="91" t="s">
        <v>96</v>
      </c>
      <c r="H231" s="49" t="s">
        <v>92</v>
      </c>
      <c r="I231" s="91">
        <v>1</v>
      </c>
      <c r="J231" s="99">
        <v>0.5</v>
      </c>
      <c r="K231" s="49" t="s">
        <v>27</v>
      </c>
      <c r="L231" s="50">
        <v>220</v>
      </c>
      <c r="M231" s="49">
        <v>160</v>
      </c>
      <c r="N231" s="49" t="s">
        <v>99</v>
      </c>
      <c r="O231" s="49">
        <v>455</v>
      </c>
    </row>
    <row r="232" spans="2:15" ht="15">
      <c r="B232" s="48" t="s">
        <v>92</v>
      </c>
      <c r="C232" s="49" t="s">
        <v>104</v>
      </c>
      <c r="D232" s="49" t="s">
        <v>94</v>
      </c>
      <c r="E232" s="49" t="s">
        <v>95</v>
      </c>
      <c r="F232" s="91" t="s">
        <v>16</v>
      </c>
      <c r="G232" s="91" t="s">
        <v>96</v>
      </c>
      <c r="H232" s="49" t="s">
        <v>92</v>
      </c>
      <c r="I232" s="91">
        <v>1</v>
      </c>
      <c r="J232" s="99">
        <v>0.5</v>
      </c>
      <c r="K232" s="49" t="s">
        <v>27</v>
      </c>
      <c r="L232" s="50">
        <v>220</v>
      </c>
      <c r="M232" s="49">
        <v>160</v>
      </c>
      <c r="N232" s="49" t="s">
        <v>99</v>
      </c>
      <c r="O232" s="49">
        <v>455</v>
      </c>
    </row>
    <row r="233" spans="2:15" ht="15">
      <c r="B233" s="48" t="s">
        <v>92</v>
      </c>
      <c r="C233" s="49" t="s">
        <v>105</v>
      </c>
      <c r="D233" s="49" t="s">
        <v>94</v>
      </c>
      <c r="E233" s="49" t="s">
        <v>95</v>
      </c>
      <c r="F233" s="91" t="s">
        <v>16</v>
      </c>
      <c r="G233" s="91" t="s">
        <v>96</v>
      </c>
      <c r="H233" s="49" t="s">
        <v>92</v>
      </c>
      <c r="I233" s="91">
        <v>1</v>
      </c>
      <c r="J233" s="99">
        <v>0.5</v>
      </c>
      <c r="K233" s="49" t="s">
        <v>27</v>
      </c>
      <c r="L233" s="50">
        <v>220</v>
      </c>
      <c r="M233" s="49">
        <v>160</v>
      </c>
      <c r="N233" s="49" t="s">
        <v>99</v>
      </c>
      <c r="O233" s="49">
        <v>455</v>
      </c>
    </row>
    <row r="234" spans="2:15" ht="15">
      <c r="B234" s="48" t="s">
        <v>92</v>
      </c>
      <c r="C234" s="49" t="s">
        <v>107</v>
      </c>
      <c r="D234" s="49" t="s">
        <v>94</v>
      </c>
      <c r="E234" s="49" t="s">
        <v>95</v>
      </c>
      <c r="F234" s="91" t="s">
        <v>16</v>
      </c>
      <c r="G234" s="91" t="s">
        <v>96</v>
      </c>
      <c r="H234" s="49" t="s">
        <v>92</v>
      </c>
      <c r="I234" s="91">
        <v>1</v>
      </c>
      <c r="J234" s="99">
        <v>0.5</v>
      </c>
      <c r="K234" s="49" t="s">
        <v>27</v>
      </c>
      <c r="L234" s="50">
        <v>220</v>
      </c>
      <c r="M234" s="49">
        <v>160</v>
      </c>
      <c r="N234" s="49" t="s">
        <v>99</v>
      </c>
      <c r="O234" s="49">
        <v>455</v>
      </c>
    </row>
    <row r="235" spans="2:15" ht="15">
      <c r="B235" s="48" t="s">
        <v>92</v>
      </c>
      <c r="C235" s="49" t="s">
        <v>108</v>
      </c>
      <c r="D235" s="49" t="s">
        <v>109</v>
      </c>
      <c r="E235" s="49" t="s">
        <v>95</v>
      </c>
      <c r="F235" s="91" t="s">
        <v>16</v>
      </c>
      <c r="G235" s="92" t="s">
        <v>96</v>
      </c>
      <c r="H235" s="48" t="s">
        <v>92</v>
      </c>
      <c r="I235" s="92">
        <v>1</v>
      </c>
      <c r="J235" s="100">
        <v>2.2</v>
      </c>
      <c r="K235" s="48" t="s">
        <v>27</v>
      </c>
      <c r="L235" s="48">
        <v>220</v>
      </c>
      <c r="M235" s="50">
        <v>160</v>
      </c>
      <c r="N235" s="50" t="s">
        <v>110</v>
      </c>
      <c r="O235" s="50">
        <v>455</v>
      </c>
    </row>
    <row r="236" spans="2:15" ht="15">
      <c r="B236" s="48" t="s">
        <v>92</v>
      </c>
      <c r="C236" s="49" t="s">
        <v>111</v>
      </c>
      <c r="D236" s="49" t="s">
        <v>112</v>
      </c>
      <c r="E236" s="49" t="s">
        <v>95</v>
      </c>
      <c r="F236" s="91" t="s">
        <v>16</v>
      </c>
      <c r="G236" s="56" t="s">
        <v>96</v>
      </c>
      <c r="H236" s="48" t="s">
        <v>92</v>
      </c>
      <c r="I236" s="92">
        <v>1</v>
      </c>
      <c r="J236" s="100">
        <v>2.2</v>
      </c>
      <c r="K236" s="48" t="s">
        <v>27</v>
      </c>
      <c r="L236" s="48">
        <v>220</v>
      </c>
      <c r="M236" s="50">
        <v>160</v>
      </c>
      <c r="N236" s="50" t="s">
        <v>110</v>
      </c>
      <c r="O236" s="50">
        <v>455</v>
      </c>
    </row>
    <row r="237" spans="2:15" ht="15">
      <c r="B237" s="48" t="s">
        <v>92</v>
      </c>
      <c r="C237" s="49" t="s">
        <v>113</v>
      </c>
      <c r="D237" s="49" t="s">
        <v>109</v>
      </c>
      <c r="E237" s="49" t="s">
        <v>95</v>
      </c>
      <c r="F237" s="91" t="s">
        <v>16</v>
      </c>
      <c r="G237" s="92" t="s">
        <v>96</v>
      </c>
      <c r="H237" s="48" t="s">
        <v>92</v>
      </c>
      <c r="I237" s="92">
        <v>1</v>
      </c>
      <c r="J237" s="100">
        <v>2.2</v>
      </c>
      <c r="K237" s="48" t="s">
        <v>27</v>
      </c>
      <c r="L237" s="48">
        <v>220</v>
      </c>
      <c r="M237" s="50">
        <v>160</v>
      </c>
      <c r="N237" s="50" t="s">
        <v>110</v>
      </c>
      <c r="O237" s="50">
        <v>455</v>
      </c>
    </row>
    <row r="238" spans="2:15" ht="15">
      <c r="B238" s="48" t="s">
        <v>92</v>
      </c>
      <c r="C238" s="49" t="s">
        <v>119</v>
      </c>
      <c r="D238" s="49" t="s">
        <v>94</v>
      </c>
      <c r="E238" s="49" t="s">
        <v>120</v>
      </c>
      <c r="F238" s="91" t="s">
        <v>27</v>
      </c>
      <c r="G238" s="92" t="s">
        <v>17</v>
      </c>
      <c r="H238" s="48" t="s">
        <v>92</v>
      </c>
      <c r="I238" s="92">
        <v>1</v>
      </c>
      <c r="J238" s="100">
        <v>22</v>
      </c>
      <c r="K238" s="48" t="s">
        <v>27</v>
      </c>
      <c r="L238" s="48">
        <v>33</v>
      </c>
      <c r="M238" s="50">
        <v>5</v>
      </c>
      <c r="N238" s="50" t="s">
        <v>36</v>
      </c>
      <c r="O238" s="50">
        <v>99.302</v>
      </c>
    </row>
    <row r="239" spans="2:15" ht="15">
      <c r="B239" s="48" t="s">
        <v>715</v>
      </c>
      <c r="C239" s="49" t="s">
        <v>716</v>
      </c>
      <c r="D239" s="49" t="s">
        <v>717</v>
      </c>
      <c r="E239" s="49" t="s">
        <v>718</v>
      </c>
      <c r="F239" s="91" t="s">
        <v>16</v>
      </c>
      <c r="G239" s="92" t="s">
        <v>17</v>
      </c>
      <c r="H239" s="48" t="s">
        <v>719</v>
      </c>
      <c r="I239" s="92">
        <v>2</v>
      </c>
      <c r="J239" s="100">
        <v>6.15</v>
      </c>
      <c r="K239" s="48" t="s">
        <v>27</v>
      </c>
      <c r="L239" s="48">
        <v>60</v>
      </c>
      <c r="M239" s="50">
        <v>30.24</v>
      </c>
      <c r="N239" s="50" t="s">
        <v>402</v>
      </c>
      <c r="O239" s="50">
        <v>175</v>
      </c>
    </row>
    <row r="240" spans="2:15" ht="15">
      <c r="B240" s="48" t="s">
        <v>715</v>
      </c>
      <c r="C240" s="49" t="s">
        <v>720</v>
      </c>
      <c r="D240" s="49" t="s">
        <v>721</v>
      </c>
      <c r="E240" s="49" t="s">
        <v>717</v>
      </c>
      <c r="F240" s="91" t="s">
        <v>16</v>
      </c>
      <c r="G240" s="92" t="s">
        <v>17</v>
      </c>
      <c r="H240" s="48" t="s">
        <v>719</v>
      </c>
      <c r="I240" s="92">
        <v>1</v>
      </c>
      <c r="J240" s="100">
        <v>6.83</v>
      </c>
      <c r="K240" s="48" t="s">
        <v>27</v>
      </c>
      <c r="L240" s="48">
        <v>60</v>
      </c>
      <c r="M240" s="50">
        <v>67.65</v>
      </c>
      <c r="N240" s="50" t="s">
        <v>36</v>
      </c>
      <c r="O240" s="50">
        <v>238</v>
      </c>
    </row>
    <row r="241" spans="2:15" ht="15">
      <c r="B241" s="48" t="s">
        <v>1706</v>
      </c>
      <c r="C241" s="49">
        <v>607</v>
      </c>
      <c r="D241" s="49" t="s">
        <v>577</v>
      </c>
      <c r="E241" s="49" t="s">
        <v>145</v>
      </c>
      <c r="F241" s="91" t="s">
        <v>16</v>
      </c>
      <c r="G241" s="92" t="s">
        <v>17</v>
      </c>
      <c r="H241" s="48" t="s">
        <v>569</v>
      </c>
      <c r="I241" s="92">
        <v>2</v>
      </c>
      <c r="J241" s="100">
        <v>2.817</v>
      </c>
      <c r="K241" s="48" t="s">
        <v>17</v>
      </c>
      <c r="L241" s="48">
        <v>60</v>
      </c>
      <c r="M241" s="50">
        <v>23.38</v>
      </c>
      <c r="N241" s="50" t="s">
        <v>572</v>
      </c>
      <c r="O241" s="50">
        <v>120</v>
      </c>
    </row>
    <row r="242" spans="2:15" ht="15">
      <c r="B242" s="48" t="s">
        <v>1706</v>
      </c>
      <c r="C242" s="49">
        <v>607</v>
      </c>
      <c r="D242" s="49" t="s">
        <v>577</v>
      </c>
      <c r="E242" s="49" t="s">
        <v>145</v>
      </c>
      <c r="F242" s="91" t="s">
        <v>16</v>
      </c>
      <c r="G242" s="92" t="s">
        <v>17</v>
      </c>
      <c r="H242" s="48" t="s">
        <v>569</v>
      </c>
      <c r="I242" s="92">
        <v>2</v>
      </c>
      <c r="J242" s="100">
        <v>0.01</v>
      </c>
      <c r="K242" s="48" t="s">
        <v>17</v>
      </c>
      <c r="L242" s="48">
        <v>60</v>
      </c>
      <c r="M242" s="50">
        <v>28.03</v>
      </c>
      <c r="N242" s="50" t="s">
        <v>572</v>
      </c>
      <c r="O242" s="50">
        <v>120</v>
      </c>
    </row>
    <row r="243" spans="2:15" ht="15">
      <c r="B243" s="48" t="s">
        <v>1706</v>
      </c>
      <c r="C243" s="49">
        <v>607</v>
      </c>
      <c r="D243" s="49" t="s">
        <v>577</v>
      </c>
      <c r="E243" s="49" t="s">
        <v>145</v>
      </c>
      <c r="F243" s="91" t="s">
        <v>16</v>
      </c>
      <c r="G243" s="92" t="s">
        <v>17</v>
      </c>
      <c r="H243" s="48" t="s">
        <v>569</v>
      </c>
      <c r="I243" s="92">
        <v>1</v>
      </c>
      <c r="J243" s="100">
        <v>0.065</v>
      </c>
      <c r="K243" s="48" t="s">
        <v>17</v>
      </c>
      <c r="L243" s="48">
        <v>60</v>
      </c>
      <c r="M243" s="50">
        <v>62.28</v>
      </c>
      <c r="N243" s="50" t="s">
        <v>572</v>
      </c>
      <c r="O243" s="50">
        <v>400</v>
      </c>
    </row>
    <row r="244" spans="2:15" ht="15">
      <c r="B244" s="48" t="s">
        <v>1706</v>
      </c>
      <c r="C244" s="49">
        <v>613</v>
      </c>
      <c r="D244" s="49" t="s">
        <v>578</v>
      </c>
      <c r="E244" s="49" t="s">
        <v>145</v>
      </c>
      <c r="F244" s="91" t="s">
        <v>16</v>
      </c>
      <c r="G244" s="56" t="s">
        <v>17</v>
      </c>
      <c r="H244" s="48" t="s">
        <v>569</v>
      </c>
      <c r="I244" s="92">
        <v>1</v>
      </c>
      <c r="J244" s="100">
        <v>2.95</v>
      </c>
      <c r="K244" s="48" t="s">
        <v>17</v>
      </c>
      <c r="L244" s="48">
        <v>60</v>
      </c>
      <c r="M244" s="50">
        <v>62.35</v>
      </c>
      <c r="N244" s="50" t="s">
        <v>572</v>
      </c>
      <c r="O244" s="50">
        <v>400</v>
      </c>
    </row>
    <row r="245" spans="2:15" ht="15">
      <c r="B245" s="48" t="s">
        <v>1706</v>
      </c>
      <c r="C245" s="49">
        <v>614</v>
      </c>
      <c r="D245" s="49" t="s">
        <v>577</v>
      </c>
      <c r="E245" s="49" t="s">
        <v>145</v>
      </c>
      <c r="F245" s="91" t="s">
        <v>16</v>
      </c>
      <c r="G245" s="92" t="s">
        <v>17</v>
      </c>
      <c r="H245" s="48" t="s">
        <v>569</v>
      </c>
      <c r="I245" s="92">
        <v>1</v>
      </c>
      <c r="J245" s="100">
        <v>2.68</v>
      </c>
      <c r="K245" s="48" t="s">
        <v>17</v>
      </c>
      <c r="L245" s="48">
        <v>60</v>
      </c>
      <c r="M245" s="50">
        <v>42.71</v>
      </c>
      <c r="N245" s="50" t="s">
        <v>572</v>
      </c>
      <c r="O245" s="50">
        <v>400</v>
      </c>
    </row>
    <row r="246" spans="2:15" ht="15">
      <c r="B246" s="48" t="s">
        <v>1706</v>
      </c>
      <c r="C246" s="49">
        <v>614</v>
      </c>
      <c r="D246" s="49" t="s">
        <v>577</v>
      </c>
      <c r="E246" s="49" t="s">
        <v>145</v>
      </c>
      <c r="F246" s="91" t="s">
        <v>16</v>
      </c>
      <c r="G246" s="92" t="s">
        <v>17</v>
      </c>
      <c r="H246" s="48" t="s">
        <v>569</v>
      </c>
      <c r="I246" s="92">
        <v>1</v>
      </c>
      <c r="J246" s="100">
        <v>0.007</v>
      </c>
      <c r="K246" s="48" t="s">
        <v>17</v>
      </c>
      <c r="L246" s="48">
        <v>60</v>
      </c>
      <c r="M246" s="50">
        <v>42.71</v>
      </c>
      <c r="N246" s="50" t="s">
        <v>572</v>
      </c>
      <c r="O246" s="50">
        <v>400</v>
      </c>
    </row>
    <row r="247" spans="2:15" ht="15">
      <c r="B247" s="48" t="s">
        <v>1706</v>
      </c>
      <c r="C247" s="49">
        <v>614</v>
      </c>
      <c r="D247" s="49" t="s">
        <v>577</v>
      </c>
      <c r="E247" s="49" t="s">
        <v>145</v>
      </c>
      <c r="F247" s="91" t="s">
        <v>16</v>
      </c>
      <c r="G247" s="92" t="s">
        <v>17</v>
      </c>
      <c r="H247" s="48" t="s">
        <v>569</v>
      </c>
      <c r="I247" s="92">
        <v>1</v>
      </c>
      <c r="J247" s="100">
        <v>0.116</v>
      </c>
      <c r="K247" s="48" t="s">
        <v>17</v>
      </c>
      <c r="L247" s="48">
        <v>60</v>
      </c>
      <c r="M247" s="50">
        <v>62.35</v>
      </c>
      <c r="N247" s="50" t="s">
        <v>572</v>
      </c>
      <c r="O247" s="50">
        <v>400</v>
      </c>
    </row>
    <row r="248" spans="2:15" ht="15">
      <c r="B248" s="48" t="s">
        <v>1706</v>
      </c>
      <c r="C248" s="49">
        <v>615</v>
      </c>
      <c r="D248" s="49" t="s">
        <v>570</v>
      </c>
      <c r="E248" s="49" t="s">
        <v>579</v>
      </c>
      <c r="F248" s="91" t="s">
        <v>16</v>
      </c>
      <c r="G248" s="91" t="s">
        <v>17</v>
      </c>
      <c r="H248" s="48" t="s">
        <v>569</v>
      </c>
      <c r="I248" s="91">
        <v>1</v>
      </c>
      <c r="J248" s="99">
        <v>1.04</v>
      </c>
      <c r="K248" s="49" t="s">
        <v>17</v>
      </c>
      <c r="L248" s="50">
        <v>60</v>
      </c>
      <c r="M248" s="49">
        <v>77.94</v>
      </c>
      <c r="N248" s="49" t="s">
        <v>572</v>
      </c>
      <c r="O248" s="49">
        <v>500</v>
      </c>
    </row>
    <row r="249" spans="2:15" ht="15">
      <c r="B249" s="48" t="s">
        <v>1706</v>
      </c>
      <c r="C249" s="49">
        <v>615</v>
      </c>
      <c r="D249" s="49" t="s">
        <v>570</v>
      </c>
      <c r="E249" s="49" t="s">
        <v>579</v>
      </c>
      <c r="F249" s="91" t="s">
        <v>16</v>
      </c>
      <c r="G249" s="91" t="s">
        <v>17</v>
      </c>
      <c r="H249" s="48" t="s">
        <v>569</v>
      </c>
      <c r="I249" s="91">
        <v>1</v>
      </c>
      <c r="J249" s="99">
        <v>6.198</v>
      </c>
      <c r="K249" s="49" t="s">
        <v>27</v>
      </c>
      <c r="L249" s="50">
        <v>60</v>
      </c>
      <c r="M249" s="49">
        <v>56.12</v>
      </c>
      <c r="N249" s="49" t="s">
        <v>28</v>
      </c>
      <c r="O249" s="49">
        <v>304</v>
      </c>
    </row>
    <row r="250" spans="2:15" ht="15">
      <c r="B250" s="48" t="s">
        <v>1706</v>
      </c>
      <c r="C250" s="49">
        <v>615</v>
      </c>
      <c r="D250" s="49" t="s">
        <v>570</v>
      </c>
      <c r="E250" s="49" t="s">
        <v>579</v>
      </c>
      <c r="F250" s="91" t="s">
        <v>16</v>
      </c>
      <c r="G250" s="91" t="s">
        <v>17</v>
      </c>
      <c r="H250" s="49" t="s">
        <v>569</v>
      </c>
      <c r="I250" s="91">
        <v>1</v>
      </c>
      <c r="J250" s="99">
        <v>1.898</v>
      </c>
      <c r="K250" s="49" t="s">
        <v>17</v>
      </c>
      <c r="L250" s="50">
        <v>60</v>
      </c>
      <c r="M250" s="49">
        <v>77.94</v>
      </c>
      <c r="N250" s="49" t="s">
        <v>572</v>
      </c>
      <c r="O250" s="49">
        <v>500</v>
      </c>
    </row>
    <row r="251" spans="2:15" ht="15">
      <c r="B251" s="48" t="s">
        <v>1706</v>
      </c>
      <c r="C251" s="49">
        <v>616</v>
      </c>
      <c r="D251" s="49" t="s">
        <v>570</v>
      </c>
      <c r="E251" s="49" t="s">
        <v>580</v>
      </c>
      <c r="F251" s="91" t="s">
        <v>16</v>
      </c>
      <c r="G251" s="91" t="s">
        <v>17</v>
      </c>
      <c r="H251" s="49" t="s">
        <v>569</v>
      </c>
      <c r="I251" s="91">
        <v>1</v>
      </c>
      <c r="J251" s="99">
        <v>1.04</v>
      </c>
      <c r="K251" s="49" t="s">
        <v>17</v>
      </c>
      <c r="L251" s="50">
        <v>60</v>
      </c>
      <c r="M251" s="49">
        <v>77.94</v>
      </c>
      <c r="N251" s="49" t="s">
        <v>572</v>
      </c>
      <c r="O251" s="49">
        <v>500</v>
      </c>
    </row>
    <row r="252" spans="2:15" ht="15">
      <c r="B252" s="48" t="s">
        <v>1706</v>
      </c>
      <c r="C252" s="49">
        <v>616</v>
      </c>
      <c r="D252" s="49" t="s">
        <v>570</v>
      </c>
      <c r="E252" s="49" t="s">
        <v>580</v>
      </c>
      <c r="F252" s="91" t="s">
        <v>16</v>
      </c>
      <c r="G252" s="91" t="s">
        <v>17</v>
      </c>
      <c r="H252" s="49" t="s">
        <v>569</v>
      </c>
      <c r="I252" s="91">
        <v>1</v>
      </c>
      <c r="J252" s="99">
        <v>2.297</v>
      </c>
      <c r="K252" s="49" t="s">
        <v>27</v>
      </c>
      <c r="L252" s="50">
        <v>60</v>
      </c>
      <c r="M252" s="49">
        <v>56.12</v>
      </c>
      <c r="N252" s="49" t="s">
        <v>28</v>
      </c>
      <c r="O252" s="49">
        <v>304</v>
      </c>
    </row>
    <row r="253" spans="2:15" ht="15">
      <c r="B253" s="48" t="s">
        <v>1706</v>
      </c>
      <c r="C253" s="49">
        <v>617</v>
      </c>
      <c r="D253" s="49" t="s">
        <v>34</v>
      </c>
      <c r="E253" s="49" t="s">
        <v>581</v>
      </c>
      <c r="F253" s="91" t="s">
        <v>16</v>
      </c>
      <c r="G253" s="91" t="s">
        <v>17</v>
      </c>
      <c r="H253" s="49" t="s">
        <v>569</v>
      </c>
      <c r="I253" s="91">
        <v>1</v>
      </c>
      <c r="J253" s="99">
        <v>6.941</v>
      </c>
      <c r="K253" s="49" t="s">
        <v>27</v>
      </c>
      <c r="L253" s="50">
        <v>60</v>
      </c>
      <c r="M253" s="49">
        <v>56.12</v>
      </c>
      <c r="N253" s="49" t="s">
        <v>28</v>
      </c>
      <c r="O253" s="49">
        <v>304</v>
      </c>
    </row>
    <row r="254" spans="2:15" ht="15">
      <c r="B254" s="48" t="s">
        <v>1706</v>
      </c>
      <c r="C254" s="49">
        <v>618</v>
      </c>
      <c r="D254" s="49" t="s">
        <v>34</v>
      </c>
      <c r="E254" s="49" t="s">
        <v>576</v>
      </c>
      <c r="F254" s="91" t="s">
        <v>16</v>
      </c>
      <c r="G254" s="91" t="s">
        <v>17</v>
      </c>
      <c r="H254" s="49" t="s">
        <v>569</v>
      </c>
      <c r="I254" s="91">
        <v>1</v>
      </c>
      <c r="J254" s="99">
        <v>8.297</v>
      </c>
      <c r="K254" s="49" t="s">
        <v>27</v>
      </c>
      <c r="L254" s="50">
        <v>60</v>
      </c>
      <c r="M254" s="49">
        <v>56.12</v>
      </c>
      <c r="N254" s="49" t="s">
        <v>28</v>
      </c>
      <c r="O254" s="49">
        <v>304</v>
      </c>
    </row>
    <row r="255" spans="2:15" ht="15">
      <c r="B255" s="48" t="s">
        <v>1706</v>
      </c>
      <c r="C255" s="49">
        <v>623</v>
      </c>
      <c r="D255" s="49" t="s">
        <v>570</v>
      </c>
      <c r="E255" s="49" t="s">
        <v>585</v>
      </c>
      <c r="F255" s="91" t="s">
        <v>16</v>
      </c>
      <c r="G255" s="91" t="s">
        <v>17</v>
      </c>
      <c r="H255" s="48" t="s">
        <v>569</v>
      </c>
      <c r="I255" s="91">
        <v>1</v>
      </c>
      <c r="J255" s="99">
        <v>4.109</v>
      </c>
      <c r="K255" s="49" t="s">
        <v>27</v>
      </c>
      <c r="L255" s="50">
        <v>60</v>
      </c>
      <c r="M255" s="49">
        <v>56.12</v>
      </c>
      <c r="N255" s="49" t="s">
        <v>28</v>
      </c>
      <c r="O255" s="49">
        <v>304</v>
      </c>
    </row>
    <row r="256" spans="2:15" ht="15">
      <c r="B256" s="49" t="s">
        <v>1706</v>
      </c>
      <c r="C256" s="49">
        <v>623</v>
      </c>
      <c r="D256" s="49" t="s">
        <v>570</v>
      </c>
      <c r="E256" s="49" t="s">
        <v>585</v>
      </c>
      <c r="F256" s="91" t="s">
        <v>16</v>
      </c>
      <c r="G256" s="91" t="s">
        <v>17</v>
      </c>
      <c r="H256" s="49" t="s">
        <v>569</v>
      </c>
      <c r="I256" s="91">
        <v>1</v>
      </c>
      <c r="J256" s="99">
        <v>0.228</v>
      </c>
      <c r="K256" s="49" t="s">
        <v>17</v>
      </c>
      <c r="L256" s="50">
        <v>60</v>
      </c>
      <c r="M256" s="49">
        <v>77.94</v>
      </c>
      <c r="N256" s="49" t="s">
        <v>572</v>
      </c>
      <c r="O256" s="49">
        <v>500</v>
      </c>
    </row>
    <row r="257" spans="2:15" ht="15">
      <c r="B257" s="49" t="s">
        <v>1706</v>
      </c>
      <c r="C257" s="49">
        <v>624</v>
      </c>
      <c r="D257" s="49" t="s">
        <v>570</v>
      </c>
      <c r="E257" s="49" t="s">
        <v>585</v>
      </c>
      <c r="F257" s="91" t="s">
        <v>16</v>
      </c>
      <c r="G257" s="91" t="s">
        <v>17</v>
      </c>
      <c r="H257" s="49" t="s">
        <v>569</v>
      </c>
      <c r="I257" s="91">
        <v>1</v>
      </c>
      <c r="J257" s="99">
        <v>3.805</v>
      </c>
      <c r="K257" s="49" t="s">
        <v>27</v>
      </c>
      <c r="L257" s="50">
        <v>60</v>
      </c>
      <c r="M257" s="49">
        <v>56.12</v>
      </c>
      <c r="N257" s="49" t="s">
        <v>28</v>
      </c>
      <c r="O257" s="49">
        <v>304</v>
      </c>
    </row>
    <row r="258" spans="2:15" ht="15">
      <c r="B258" s="49" t="s">
        <v>1706</v>
      </c>
      <c r="C258" s="49">
        <v>625</v>
      </c>
      <c r="D258" s="49" t="s">
        <v>586</v>
      </c>
      <c r="E258" s="49" t="s">
        <v>587</v>
      </c>
      <c r="F258" s="91" t="s">
        <v>16</v>
      </c>
      <c r="G258" s="91" t="s">
        <v>17</v>
      </c>
      <c r="H258" s="49" t="s">
        <v>569</v>
      </c>
      <c r="I258" s="91">
        <v>1</v>
      </c>
      <c r="J258" s="99">
        <v>10.941</v>
      </c>
      <c r="K258" s="49" t="s">
        <v>27</v>
      </c>
      <c r="L258" s="50">
        <v>60</v>
      </c>
      <c r="M258" s="49">
        <v>56.12</v>
      </c>
      <c r="N258" s="49" t="s">
        <v>28</v>
      </c>
      <c r="O258" s="49">
        <v>304</v>
      </c>
    </row>
    <row r="259" spans="2:15" ht="15">
      <c r="B259" s="49" t="s">
        <v>1706</v>
      </c>
      <c r="C259" s="49">
        <v>625</v>
      </c>
      <c r="D259" s="49" t="s">
        <v>586</v>
      </c>
      <c r="E259" s="49" t="s">
        <v>587</v>
      </c>
      <c r="F259" s="91" t="s">
        <v>16</v>
      </c>
      <c r="G259" s="91" t="s">
        <v>55</v>
      </c>
      <c r="H259" s="49" t="s">
        <v>569</v>
      </c>
      <c r="I259" s="91">
        <v>1</v>
      </c>
      <c r="J259" s="99">
        <v>0.532</v>
      </c>
      <c r="K259" s="49" t="s">
        <v>17</v>
      </c>
      <c r="L259" s="50">
        <v>60</v>
      </c>
      <c r="M259" s="49">
        <v>77.94</v>
      </c>
      <c r="N259" s="49" t="s">
        <v>572</v>
      </c>
      <c r="O259" s="49">
        <v>500</v>
      </c>
    </row>
    <row r="260" spans="2:15" ht="15">
      <c r="B260" s="49" t="s">
        <v>1706</v>
      </c>
      <c r="C260" s="49">
        <v>626</v>
      </c>
      <c r="D260" s="49" t="s">
        <v>34</v>
      </c>
      <c r="E260" s="49" t="s">
        <v>581</v>
      </c>
      <c r="F260" s="91" t="s">
        <v>16</v>
      </c>
      <c r="G260" s="91" t="s">
        <v>17</v>
      </c>
      <c r="H260" s="49" t="s">
        <v>569</v>
      </c>
      <c r="I260" s="91">
        <v>1</v>
      </c>
      <c r="J260" s="99">
        <v>0.912</v>
      </c>
      <c r="K260" s="49" t="s">
        <v>17</v>
      </c>
      <c r="L260" s="50">
        <v>60</v>
      </c>
      <c r="M260" s="49">
        <v>77.94</v>
      </c>
      <c r="N260" s="49" t="s">
        <v>572</v>
      </c>
      <c r="O260" s="49">
        <v>500</v>
      </c>
    </row>
    <row r="261" spans="2:15" ht="15">
      <c r="B261" s="49" t="s">
        <v>1706</v>
      </c>
      <c r="C261" s="49">
        <v>626</v>
      </c>
      <c r="D261" s="49" t="s">
        <v>34</v>
      </c>
      <c r="E261" s="49" t="s">
        <v>581</v>
      </c>
      <c r="F261" s="91" t="s">
        <v>16</v>
      </c>
      <c r="G261" s="91" t="s">
        <v>17</v>
      </c>
      <c r="H261" s="49" t="s">
        <v>569</v>
      </c>
      <c r="I261" s="91">
        <v>1</v>
      </c>
      <c r="J261" s="99">
        <v>3.741</v>
      </c>
      <c r="K261" s="49" t="s">
        <v>27</v>
      </c>
      <c r="L261" s="50">
        <v>60</v>
      </c>
      <c r="M261" s="49">
        <v>56.12</v>
      </c>
      <c r="N261" s="49" t="s">
        <v>28</v>
      </c>
      <c r="O261" s="49">
        <v>304</v>
      </c>
    </row>
    <row r="262" spans="2:15" ht="15">
      <c r="B262" s="49" t="s">
        <v>1706</v>
      </c>
      <c r="C262" s="49">
        <v>635</v>
      </c>
      <c r="D262" s="49" t="s">
        <v>587</v>
      </c>
      <c r="E262" s="49" t="s">
        <v>449</v>
      </c>
      <c r="F262" s="91" t="s">
        <v>16</v>
      </c>
      <c r="G262" s="91" t="s">
        <v>17</v>
      </c>
      <c r="H262" s="49" t="s">
        <v>569</v>
      </c>
      <c r="I262" s="91">
        <v>1</v>
      </c>
      <c r="J262" s="99">
        <v>18.527</v>
      </c>
      <c r="K262" s="49" t="s">
        <v>27</v>
      </c>
      <c r="L262" s="50">
        <v>60</v>
      </c>
      <c r="M262" s="49">
        <v>56.12</v>
      </c>
      <c r="N262" s="49" t="s">
        <v>28</v>
      </c>
      <c r="O262" s="49">
        <v>304</v>
      </c>
    </row>
    <row r="263" spans="2:15" ht="15">
      <c r="B263" s="49" t="s">
        <v>1706</v>
      </c>
      <c r="C263" s="49">
        <v>636</v>
      </c>
      <c r="D263" s="49" t="s">
        <v>34</v>
      </c>
      <c r="E263" s="49" t="s">
        <v>588</v>
      </c>
      <c r="F263" s="91" t="s">
        <v>16</v>
      </c>
      <c r="G263" s="91" t="s">
        <v>17</v>
      </c>
      <c r="H263" s="49" t="s">
        <v>569</v>
      </c>
      <c r="I263" s="91">
        <v>1</v>
      </c>
      <c r="J263" s="99">
        <v>15.099</v>
      </c>
      <c r="K263" s="49" t="s">
        <v>27</v>
      </c>
      <c r="L263" s="50">
        <v>60</v>
      </c>
      <c r="M263" s="49">
        <v>56.12</v>
      </c>
      <c r="N263" s="49" t="s">
        <v>28</v>
      </c>
      <c r="O263" s="49">
        <v>304</v>
      </c>
    </row>
    <row r="264" spans="2:15" ht="15">
      <c r="B264" s="49" t="s">
        <v>1706</v>
      </c>
      <c r="C264" s="49">
        <v>645</v>
      </c>
      <c r="D264" s="49" t="s">
        <v>585</v>
      </c>
      <c r="E264" s="49" t="s">
        <v>580</v>
      </c>
      <c r="F264" s="91" t="s">
        <v>16</v>
      </c>
      <c r="G264" s="91" t="s">
        <v>17</v>
      </c>
      <c r="H264" s="49" t="s">
        <v>569</v>
      </c>
      <c r="I264" s="91">
        <v>1</v>
      </c>
      <c r="J264" s="99">
        <v>0.423</v>
      </c>
      <c r="K264" s="49" t="s">
        <v>27</v>
      </c>
      <c r="L264" s="50">
        <v>60</v>
      </c>
      <c r="M264" s="49">
        <v>56.12</v>
      </c>
      <c r="N264" s="49" t="s">
        <v>28</v>
      </c>
      <c r="O264" s="49">
        <v>304</v>
      </c>
    </row>
    <row r="265" spans="2:15" ht="15">
      <c r="B265" s="49" t="s">
        <v>1706</v>
      </c>
      <c r="C265" s="49">
        <v>645</v>
      </c>
      <c r="D265" s="49" t="s">
        <v>585</v>
      </c>
      <c r="E265" s="49" t="s">
        <v>580</v>
      </c>
      <c r="F265" s="91" t="s">
        <v>16</v>
      </c>
      <c r="G265" s="91" t="s">
        <v>17</v>
      </c>
      <c r="H265" s="49" t="s">
        <v>569</v>
      </c>
      <c r="I265" s="91">
        <v>1</v>
      </c>
      <c r="J265" s="99">
        <v>0.494</v>
      </c>
      <c r="K265" s="49" t="s">
        <v>17</v>
      </c>
      <c r="L265" s="50">
        <v>60</v>
      </c>
      <c r="M265" s="49">
        <v>62.35</v>
      </c>
      <c r="N265" s="49" t="s">
        <v>572</v>
      </c>
      <c r="O265" s="49">
        <v>400</v>
      </c>
    </row>
    <row r="266" spans="2:15" ht="15">
      <c r="B266" s="49" t="s">
        <v>1706</v>
      </c>
      <c r="C266" s="49">
        <v>645</v>
      </c>
      <c r="D266" s="49" t="s">
        <v>585</v>
      </c>
      <c r="E266" s="49" t="s">
        <v>580</v>
      </c>
      <c r="F266" s="91" t="s">
        <v>16</v>
      </c>
      <c r="G266" s="91" t="s">
        <v>17</v>
      </c>
      <c r="H266" s="49" t="s">
        <v>569</v>
      </c>
      <c r="I266" s="91">
        <v>1</v>
      </c>
      <c r="J266" s="99">
        <v>4.708</v>
      </c>
      <c r="K266" s="49" t="s">
        <v>27</v>
      </c>
      <c r="L266" s="50">
        <v>60</v>
      </c>
      <c r="M266" s="49">
        <v>56.12</v>
      </c>
      <c r="N266" s="49" t="s">
        <v>28</v>
      </c>
      <c r="O266" s="49">
        <v>304</v>
      </c>
    </row>
    <row r="267" spans="2:15" ht="15">
      <c r="B267" s="49" t="s">
        <v>1706</v>
      </c>
      <c r="C267" s="49">
        <v>646</v>
      </c>
      <c r="D267" s="49" t="s">
        <v>580</v>
      </c>
      <c r="E267" s="49" t="s">
        <v>579</v>
      </c>
      <c r="F267" s="91" t="s">
        <v>16</v>
      </c>
      <c r="G267" s="91" t="s">
        <v>17</v>
      </c>
      <c r="H267" s="49" t="s">
        <v>569</v>
      </c>
      <c r="I267" s="91">
        <v>1</v>
      </c>
      <c r="J267" s="99">
        <v>3.98</v>
      </c>
      <c r="K267" s="49" t="s">
        <v>27</v>
      </c>
      <c r="L267" s="50">
        <v>60</v>
      </c>
      <c r="M267" s="49">
        <v>56.12</v>
      </c>
      <c r="N267" s="49" t="s">
        <v>28</v>
      </c>
      <c r="O267" s="49">
        <v>304</v>
      </c>
    </row>
    <row r="268" spans="2:15" ht="15">
      <c r="B268" s="48" t="s">
        <v>1706</v>
      </c>
      <c r="C268" s="49">
        <v>646</v>
      </c>
      <c r="D268" s="49" t="s">
        <v>580</v>
      </c>
      <c r="E268" s="49" t="s">
        <v>579</v>
      </c>
      <c r="F268" s="91" t="s">
        <v>16</v>
      </c>
      <c r="G268" s="91" t="s">
        <v>17</v>
      </c>
      <c r="H268" s="49" t="s">
        <v>569</v>
      </c>
      <c r="I268" s="91">
        <v>1</v>
      </c>
      <c r="J268" s="99">
        <v>1.898</v>
      </c>
      <c r="K268" s="49" t="s">
        <v>17</v>
      </c>
      <c r="L268" s="50">
        <v>60</v>
      </c>
      <c r="M268" s="49">
        <v>77.94</v>
      </c>
      <c r="N268" s="49" t="s">
        <v>572</v>
      </c>
      <c r="O268" s="49">
        <v>500</v>
      </c>
    </row>
    <row r="269" spans="2:15" ht="15">
      <c r="B269" s="48" t="s">
        <v>1706</v>
      </c>
      <c r="C269" s="49">
        <v>650</v>
      </c>
      <c r="D269" s="49" t="s">
        <v>449</v>
      </c>
      <c r="E269" s="49" t="s">
        <v>589</v>
      </c>
      <c r="F269" s="91" t="s">
        <v>16</v>
      </c>
      <c r="G269" s="91" t="s">
        <v>17</v>
      </c>
      <c r="H269" s="49" t="s">
        <v>569</v>
      </c>
      <c r="I269" s="91">
        <v>1</v>
      </c>
      <c r="J269" s="99">
        <v>4.494</v>
      </c>
      <c r="K269" s="49" t="s">
        <v>27</v>
      </c>
      <c r="L269" s="50">
        <v>60</v>
      </c>
      <c r="M269" s="49">
        <v>56.12</v>
      </c>
      <c r="N269" s="49" t="s">
        <v>28</v>
      </c>
      <c r="O269" s="49">
        <v>304</v>
      </c>
    </row>
    <row r="270" spans="2:15" ht="15">
      <c r="B270" s="48" t="s">
        <v>1706</v>
      </c>
      <c r="C270" s="49">
        <v>651</v>
      </c>
      <c r="D270" s="49" t="s">
        <v>589</v>
      </c>
      <c r="E270" s="49" t="s">
        <v>575</v>
      </c>
      <c r="F270" s="91" t="s">
        <v>16</v>
      </c>
      <c r="G270" s="91" t="s">
        <v>17</v>
      </c>
      <c r="H270" s="49" t="s">
        <v>569</v>
      </c>
      <c r="I270" s="91">
        <v>1</v>
      </c>
      <c r="J270" s="99">
        <v>5.762</v>
      </c>
      <c r="K270" s="49" t="s">
        <v>27</v>
      </c>
      <c r="L270" s="50">
        <v>60</v>
      </c>
      <c r="M270" s="49">
        <v>56.12</v>
      </c>
      <c r="N270" s="49" t="s">
        <v>28</v>
      </c>
      <c r="O270" s="49">
        <v>304</v>
      </c>
    </row>
    <row r="271" spans="2:15" ht="15">
      <c r="B271" s="48" t="s">
        <v>1706</v>
      </c>
      <c r="C271" s="49">
        <v>652</v>
      </c>
      <c r="D271" s="49" t="s">
        <v>574</v>
      </c>
      <c r="E271" s="49" t="s">
        <v>575</v>
      </c>
      <c r="F271" s="91" t="s">
        <v>16</v>
      </c>
      <c r="G271" s="91" t="s">
        <v>17</v>
      </c>
      <c r="H271" s="49" t="s">
        <v>569</v>
      </c>
      <c r="I271" s="91">
        <v>1</v>
      </c>
      <c r="J271" s="99">
        <v>2.556</v>
      </c>
      <c r="K271" s="49" t="s">
        <v>27</v>
      </c>
      <c r="L271" s="50">
        <v>60</v>
      </c>
      <c r="M271" s="49">
        <v>56.12</v>
      </c>
      <c r="N271" s="49" t="s">
        <v>28</v>
      </c>
      <c r="O271" s="49">
        <v>304</v>
      </c>
    </row>
    <row r="272" spans="2:15" ht="15">
      <c r="B272" s="49" t="s">
        <v>1706</v>
      </c>
      <c r="C272" s="49">
        <v>653</v>
      </c>
      <c r="D272" s="49" t="s">
        <v>574</v>
      </c>
      <c r="E272" s="49" t="s">
        <v>576</v>
      </c>
      <c r="F272" s="91" t="s">
        <v>16</v>
      </c>
      <c r="G272" s="91" t="s">
        <v>55</v>
      </c>
      <c r="H272" s="49" t="s">
        <v>569</v>
      </c>
      <c r="I272" s="91">
        <v>1</v>
      </c>
      <c r="J272" s="99">
        <v>6.815</v>
      </c>
      <c r="K272" s="49" t="s">
        <v>27</v>
      </c>
      <c r="L272" s="50">
        <v>60</v>
      </c>
      <c r="M272" s="49">
        <v>56.12</v>
      </c>
      <c r="N272" s="49" t="s">
        <v>28</v>
      </c>
      <c r="O272" s="49">
        <v>304</v>
      </c>
    </row>
    <row r="273" spans="2:15" ht="15">
      <c r="B273" s="49" t="s">
        <v>1706</v>
      </c>
      <c r="C273" s="49">
        <v>653</v>
      </c>
      <c r="D273" s="49" t="s">
        <v>574</v>
      </c>
      <c r="E273" s="49" t="s">
        <v>576</v>
      </c>
      <c r="F273" s="91" t="s">
        <v>16</v>
      </c>
      <c r="G273" s="91" t="s">
        <v>55</v>
      </c>
      <c r="H273" s="49" t="s">
        <v>569</v>
      </c>
      <c r="I273" s="91">
        <v>1</v>
      </c>
      <c r="J273" s="99">
        <v>0.65</v>
      </c>
      <c r="K273" s="49" t="s">
        <v>17</v>
      </c>
      <c r="L273" s="50">
        <v>60</v>
      </c>
      <c r="M273" s="49">
        <v>66.5</v>
      </c>
      <c r="N273" s="49" t="s">
        <v>572</v>
      </c>
      <c r="O273" s="49">
        <v>500</v>
      </c>
    </row>
    <row r="274" spans="2:15" ht="15">
      <c r="B274" s="49" t="s">
        <v>1706</v>
      </c>
      <c r="C274" s="49">
        <v>661</v>
      </c>
      <c r="D274" s="49" t="s">
        <v>570</v>
      </c>
      <c r="E274" s="49" t="s">
        <v>590</v>
      </c>
      <c r="F274" s="91" t="s">
        <v>16</v>
      </c>
      <c r="G274" s="91" t="s">
        <v>17</v>
      </c>
      <c r="H274" s="49" t="s">
        <v>569</v>
      </c>
      <c r="I274" s="91">
        <v>1</v>
      </c>
      <c r="J274" s="99">
        <v>0.928</v>
      </c>
      <c r="K274" s="49" t="s">
        <v>17</v>
      </c>
      <c r="L274" s="50">
        <v>60</v>
      </c>
      <c r="M274" s="49">
        <v>72.75</v>
      </c>
      <c r="N274" s="49" t="s">
        <v>572</v>
      </c>
      <c r="O274" s="49">
        <v>600</v>
      </c>
    </row>
    <row r="275" spans="2:15" ht="15">
      <c r="B275" s="49" t="s">
        <v>1706</v>
      </c>
      <c r="C275" s="49">
        <v>661</v>
      </c>
      <c r="D275" s="49" t="s">
        <v>570</v>
      </c>
      <c r="E275" s="49" t="s">
        <v>590</v>
      </c>
      <c r="F275" s="91" t="s">
        <v>16</v>
      </c>
      <c r="G275" s="91" t="s">
        <v>17</v>
      </c>
      <c r="H275" s="49" t="s">
        <v>569</v>
      </c>
      <c r="I275" s="91">
        <v>1</v>
      </c>
      <c r="J275" s="99">
        <v>2.935</v>
      </c>
      <c r="K275" s="49" t="s">
        <v>27</v>
      </c>
      <c r="L275" s="50">
        <v>60</v>
      </c>
      <c r="M275" s="49">
        <v>56.12</v>
      </c>
      <c r="N275" s="49" t="s">
        <v>28</v>
      </c>
      <c r="O275" s="49">
        <v>304</v>
      </c>
    </row>
    <row r="276" spans="2:15" ht="15">
      <c r="B276" s="49" t="s">
        <v>1706</v>
      </c>
      <c r="C276" s="49">
        <v>661</v>
      </c>
      <c r="D276" s="49" t="s">
        <v>570</v>
      </c>
      <c r="E276" s="49" t="s">
        <v>590</v>
      </c>
      <c r="F276" s="91" t="s">
        <v>16</v>
      </c>
      <c r="G276" s="91" t="s">
        <v>17</v>
      </c>
      <c r="H276" s="49" t="s">
        <v>569</v>
      </c>
      <c r="I276" s="91">
        <v>1</v>
      </c>
      <c r="J276" s="99">
        <v>1.257</v>
      </c>
      <c r="K276" s="49" t="s">
        <v>17</v>
      </c>
      <c r="L276" s="50">
        <v>60</v>
      </c>
      <c r="M276" s="49">
        <v>55.08</v>
      </c>
      <c r="N276" s="49" t="s">
        <v>572</v>
      </c>
      <c r="O276" s="49">
        <v>304</v>
      </c>
    </row>
    <row r="277" spans="2:15" ht="15">
      <c r="B277" s="49" t="s">
        <v>1706</v>
      </c>
      <c r="C277" s="49">
        <v>661</v>
      </c>
      <c r="D277" s="49" t="s">
        <v>570</v>
      </c>
      <c r="E277" s="49" t="s">
        <v>590</v>
      </c>
      <c r="F277" s="91" t="s">
        <v>16</v>
      </c>
      <c r="G277" s="91" t="s">
        <v>17</v>
      </c>
      <c r="H277" s="49" t="s">
        <v>569</v>
      </c>
      <c r="I277" s="91">
        <v>1</v>
      </c>
      <c r="J277" s="99">
        <v>1.553</v>
      </c>
      <c r="K277" s="49" t="s">
        <v>27</v>
      </c>
      <c r="L277" s="50">
        <v>60</v>
      </c>
      <c r="M277" s="49">
        <v>56.12</v>
      </c>
      <c r="N277" s="49" t="s">
        <v>28</v>
      </c>
      <c r="O277" s="49">
        <v>304</v>
      </c>
    </row>
    <row r="278" spans="2:15" ht="15">
      <c r="B278" s="48" t="s">
        <v>1706</v>
      </c>
      <c r="C278" s="49">
        <v>661</v>
      </c>
      <c r="D278" s="49" t="s">
        <v>570</v>
      </c>
      <c r="E278" s="49" t="s">
        <v>590</v>
      </c>
      <c r="F278" s="91" t="s">
        <v>16</v>
      </c>
      <c r="G278" s="91" t="s">
        <v>17</v>
      </c>
      <c r="H278" s="49" t="s">
        <v>569</v>
      </c>
      <c r="I278" s="91">
        <v>1</v>
      </c>
      <c r="J278" s="99">
        <v>1.176</v>
      </c>
      <c r="K278" s="49" t="s">
        <v>17</v>
      </c>
      <c r="L278" s="50">
        <v>60</v>
      </c>
      <c r="M278" s="49">
        <v>55.08</v>
      </c>
      <c r="N278" s="49" t="s">
        <v>572</v>
      </c>
      <c r="O278" s="49">
        <v>304</v>
      </c>
    </row>
    <row r="279" spans="2:15" ht="15">
      <c r="B279" s="48" t="s">
        <v>1706</v>
      </c>
      <c r="C279" s="49">
        <v>661</v>
      </c>
      <c r="D279" s="49" t="s">
        <v>570</v>
      </c>
      <c r="E279" s="49" t="s">
        <v>590</v>
      </c>
      <c r="F279" s="91" t="s">
        <v>16</v>
      </c>
      <c r="G279" s="91" t="s">
        <v>17</v>
      </c>
      <c r="H279" s="49" t="s">
        <v>569</v>
      </c>
      <c r="I279" s="91">
        <v>1</v>
      </c>
      <c r="J279" s="99">
        <v>0.616</v>
      </c>
      <c r="K279" s="49" t="s">
        <v>27</v>
      </c>
      <c r="L279" s="50">
        <v>60</v>
      </c>
      <c r="M279" s="49">
        <v>56.12</v>
      </c>
      <c r="N279" s="49" t="s">
        <v>28</v>
      </c>
      <c r="O279" s="49">
        <v>304</v>
      </c>
    </row>
    <row r="280" spans="2:15" ht="15">
      <c r="B280" s="49" t="s">
        <v>1706</v>
      </c>
      <c r="C280" s="49">
        <v>662</v>
      </c>
      <c r="D280" s="49" t="s">
        <v>570</v>
      </c>
      <c r="E280" s="49" t="s">
        <v>583</v>
      </c>
      <c r="F280" s="91" t="s">
        <v>16</v>
      </c>
      <c r="G280" s="91" t="s">
        <v>17</v>
      </c>
      <c r="H280" s="49" t="s">
        <v>569</v>
      </c>
      <c r="I280" s="91">
        <v>1</v>
      </c>
      <c r="J280" s="99">
        <v>0.928</v>
      </c>
      <c r="K280" s="49" t="s">
        <v>17</v>
      </c>
      <c r="L280" s="50">
        <v>60</v>
      </c>
      <c r="M280" s="49">
        <v>72.75</v>
      </c>
      <c r="N280" s="49" t="s">
        <v>572</v>
      </c>
      <c r="O280" s="49">
        <v>600</v>
      </c>
    </row>
    <row r="281" spans="2:15" ht="15">
      <c r="B281" s="49" t="s">
        <v>1706</v>
      </c>
      <c r="C281" s="49">
        <v>662</v>
      </c>
      <c r="D281" s="49" t="s">
        <v>570</v>
      </c>
      <c r="E281" s="49" t="s">
        <v>583</v>
      </c>
      <c r="F281" s="91" t="s">
        <v>16</v>
      </c>
      <c r="G281" s="91" t="s">
        <v>17</v>
      </c>
      <c r="H281" s="49" t="s">
        <v>569</v>
      </c>
      <c r="I281" s="91">
        <v>1</v>
      </c>
      <c r="J281" s="99">
        <v>2.935</v>
      </c>
      <c r="K281" s="49" t="s">
        <v>27</v>
      </c>
      <c r="L281" s="50">
        <v>60</v>
      </c>
      <c r="M281" s="49">
        <v>56.12</v>
      </c>
      <c r="N281" s="49" t="s">
        <v>28</v>
      </c>
      <c r="O281" s="49">
        <v>304</v>
      </c>
    </row>
    <row r="282" spans="2:15" ht="15">
      <c r="B282" s="49" t="s">
        <v>1706</v>
      </c>
      <c r="C282" s="49">
        <v>662</v>
      </c>
      <c r="D282" s="49" t="s">
        <v>570</v>
      </c>
      <c r="E282" s="49" t="s">
        <v>583</v>
      </c>
      <c r="F282" s="91" t="s">
        <v>16</v>
      </c>
      <c r="G282" s="91" t="s">
        <v>17</v>
      </c>
      <c r="H282" s="49" t="s">
        <v>569</v>
      </c>
      <c r="I282" s="91">
        <v>1</v>
      </c>
      <c r="J282" s="99">
        <v>1.257</v>
      </c>
      <c r="K282" s="49" t="s">
        <v>17</v>
      </c>
      <c r="L282" s="50">
        <v>60</v>
      </c>
      <c r="M282" s="49">
        <v>55.08</v>
      </c>
      <c r="N282" s="49" t="s">
        <v>572</v>
      </c>
      <c r="O282" s="49">
        <v>304</v>
      </c>
    </row>
    <row r="283" spans="2:15" ht="15">
      <c r="B283" s="49" t="s">
        <v>1706</v>
      </c>
      <c r="C283" s="49">
        <v>662</v>
      </c>
      <c r="D283" s="49" t="s">
        <v>570</v>
      </c>
      <c r="E283" s="49" t="s">
        <v>583</v>
      </c>
      <c r="F283" s="91" t="s">
        <v>16</v>
      </c>
      <c r="G283" s="91" t="s">
        <v>17</v>
      </c>
      <c r="H283" s="49" t="s">
        <v>569</v>
      </c>
      <c r="I283" s="91">
        <v>1</v>
      </c>
      <c r="J283" s="99">
        <v>1.553</v>
      </c>
      <c r="K283" s="49" t="s">
        <v>27</v>
      </c>
      <c r="L283" s="50">
        <v>60</v>
      </c>
      <c r="M283" s="49">
        <v>56.12</v>
      </c>
      <c r="N283" s="49" t="s">
        <v>28</v>
      </c>
      <c r="O283" s="49">
        <v>304</v>
      </c>
    </row>
    <row r="284" spans="2:15" ht="15">
      <c r="B284" s="49" t="s">
        <v>1706</v>
      </c>
      <c r="C284" s="49">
        <v>662</v>
      </c>
      <c r="D284" s="49" t="s">
        <v>570</v>
      </c>
      <c r="E284" s="49" t="s">
        <v>583</v>
      </c>
      <c r="F284" s="91" t="s">
        <v>16</v>
      </c>
      <c r="G284" s="91" t="s">
        <v>17</v>
      </c>
      <c r="H284" s="49" t="s">
        <v>569</v>
      </c>
      <c r="I284" s="91">
        <v>1</v>
      </c>
      <c r="J284" s="99">
        <v>0.781</v>
      </c>
      <c r="K284" s="49" t="s">
        <v>17</v>
      </c>
      <c r="L284" s="50">
        <v>60</v>
      </c>
      <c r="M284" s="49">
        <v>64.32</v>
      </c>
      <c r="N284" s="49" t="s">
        <v>572</v>
      </c>
      <c r="O284" s="49">
        <v>500</v>
      </c>
    </row>
    <row r="285" spans="2:15" ht="15">
      <c r="B285" s="49" t="s">
        <v>1706</v>
      </c>
      <c r="C285" s="49">
        <v>664</v>
      </c>
      <c r="D285" s="49" t="s">
        <v>583</v>
      </c>
      <c r="E285" s="49" t="s">
        <v>590</v>
      </c>
      <c r="F285" s="91" t="s">
        <v>16</v>
      </c>
      <c r="G285" s="91" t="s">
        <v>17</v>
      </c>
      <c r="H285" s="49" t="s">
        <v>569</v>
      </c>
      <c r="I285" s="91">
        <v>1</v>
      </c>
      <c r="J285" s="99">
        <v>0.781</v>
      </c>
      <c r="K285" s="49" t="s">
        <v>17</v>
      </c>
      <c r="L285" s="50">
        <v>60</v>
      </c>
      <c r="M285" s="49">
        <v>64.32</v>
      </c>
      <c r="N285" s="49" t="s">
        <v>572</v>
      </c>
      <c r="O285" s="49">
        <v>500</v>
      </c>
    </row>
    <row r="286" spans="2:15" ht="15">
      <c r="B286" s="49" t="s">
        <v>1706</v>
      </c>
      <c r="C286" s="49">
        <v>664</v>
      </c>
      <c r="D286" s="49" t="s">
        <v>583</v>
      </c>
      <c r="E286" s="49" t="s">
        <v>590</v>
      </c>
      <c r="F286" s="91" t="s">
        <v>16</v>
      </c>
      <c r="G286" s="91" t="s">
        <v>17</v>
      </c>
      <c r="H286" s="49" t="s">
        <v>569</v>
      </c>
      <c r="I286" s="91">
        <v>1</v>
      </c>
      <c r="J286" s="99">
        <v>1.176</v>
      </c>
      <c r="K286" s="49" t="s">
        <v>17</v>
      </c>
      <c r="L286" s="50">
        <v>60</v>
      </c>
      <c r="M286" s="49">
        <v>55.08</v>
      </c>
      <c r="N286" s="49" t="s">
        <v>572</v>
      </c>
      <c r="O286" s="49">
        <v>304</v>
      </c>
    </row>
    <row r="287" spans="2:15" ht="15">
      <c r="B287" s="49" t="s">
        <v>1706</v>
      </c>
      <c r="C287" s="49">
        <v>664</v>
      </c>
      <c r="D287" s="49" t="s">
        <v>583</v>
      </c>
      <c r="E287" s="49" t="s">
        <v>590</v>
      </c>
      <c r="F287" s="91" t="s">
        <v>16</v>
      </c>
      <c r="G287" s="91" t="s">
        <v>17</v>
      </c>
      <c r="H287" s="49" t="s">
        <v>569</v>
      </c>
      <c r="I287" s="91">
        <v>1</v>
      </c>
      <c r="J287" s="99">
        <v>0.616</v>
      </c>
      <c r="K287" s="49" t="s">
        <v>27</v>
      </c>
      <c r="L287" s="50">
        <v>60</v>
      </c>
      <c r="M287" s="49">
        <v>56.12</v>
      </c>
      <c r="N287" s="49" t="s">
        <v>28</v>
      </c>
      <c r="O287" s="49">
        <v>304</v>
      </c>
    </row>
    <row r="288" spans="2:15" ht="15">
      <c r="B288" s="49" t="s">
        <v>1706</v>
      </c>
      <c r="C288" s="49">
        <v>669</v>
      </c>
      <c r="D288" s="49" t="s">
        <v>449</v>
      </c>
      <c r="E288" s="49" t="s">
        <v>591</v>
      </c>
      <c r="F288" s="91" t="s">
        <v>16</v>
      </c>
      <c r="G288" s="91" t="s">
        <v>17</v>
      </c>
      <c r="H288" s="49" t="s">
        <v>569</v>
      </c>
      <c r="I288" s="91">
        <v>1</v>
      </c>
      <c r="J288" s="99">
        <v>34.896</v>
      </c>
      <c r="K288" s="49" t="s">
        <v>27</v>
      </c>
      <c r="L288" s="50">
        <v>60</v>
      </c>
      <c r="M288" s="49">
        <v>31.18</v>
      </c>
      <c r="N288" s="49" t="s">
        <v>28</v>
      </c>
      <c r="O288" s="49">
        <v>120</v>
      </c>
    </row>
    <row r="289" spans="2:15" ht="15">
      <c r="B289" s="49" t="s">
        <v>1706</v>
      </c>
      <c r="C289" s="49">
        <v>670</v>
      </c>
      <c r="D289" s="49" t="s">
        <v>592</v>
      </c>
      <c r="E289" s="49" t="s">
        <v>593</v>
      </c>
      <c r="F289" s="91" t="s">
        <v>16</v>
      </c>
      <c r="G289" s="91" t="s">
        <v>17</v>
      </c>
      <c r="H289" s="49" t="s">
        <v>569</v>
      </c>
      <c r="I289" s="91">
        <v>1</v>
      </c>
      <c r="J289" s="99">
        <v>42.441</v>
      </c>
      <c r="K289" s="49" t="s">
        <v>27</v>
      </c>
      <c r="L289" s="50">
        <v>60</v>
      </c>
      <c r="M289" s="49">
        <v>31.18</v>
      </c>
      <c r="N289" s="49" t="s">
        <v>28</v>
      </c>
      <c r="O289" s="49">
        <v>120</v>
      </c>
    </row>
    <row r="290" spans="2:15" ht="15">
      <c r="B290" s="49" t="s">
        <v>1706</v>
      </c>
      <c r="C290" s="49">
        <v>671</v>
      </c>
      <c r="D290" s="49" t="s">
        <v>591</v>
      </c>
      <c r="E290" s="49" t="s">
        <v>593</v>
      </c>
      <c r="F290" s="91" t="s">
        <v>16</v>
      </c>
      <c r="G290" s="91" t="s">
        <v>17</v>
      </c>
      <c r="H290" s="49" t="s">
        <v>569</v>
      </c>
      <c r="I290" s="91">
        <v>1</v>
      </c>
      <c r="J290" s="99">
        <v>14.104</v>
      </c>
      <c r="K290" s="49" t="s">
        <v>27</v>
      </c>
      <c r="L290" s="50">
        <v>60</v>
      </c>
      <c r="M290" s="49">
        <v>31.18</v>
      </c>
      <c r="N290" s="49" t="s">
        <v>28</v>
      </c>
      <c r="O290" s="49">
        <v>120</v>
      </c>
    </row>
    <row r="291" spans="2:15" ht="15">
      <c r="B291" s="49" t="s">
        <v>1706</v>
      </c>
      <c r="C291" s="49">
        <v>672</v>
      </c>
      <c r="D291" s="49" t="s">
        <v>449</v>
      </c>
      <c r="E291" s="49" t="s">
        <v>592</v>
      </c>
      <c r="F291" s="91" t="s">
        <v>16</v>
      </c>
      <c r="G291" s="91" t="s">
        <v>17</v>
      </c>
      <c r="H291" s="49" t="s">
        <v>569</v>
      </c>
      <c r="I291" s="91">
        <v>1</v>
      </c>
      <c r="J291" s="99">
        <v>9.759</v>
      </c>
      <c r="K291" s="49" t="s">
        <v>27</v>
      </c>
      <c r="L291" s="50">
        <v>60</v>
      </c>
      <c r="M291" s="49">
        <v>31.18</v>
      </c>
      <c r="N291" s="49" t="s">
        <v>28</v>
      </c>
      <c r="O291" s="49">
        <v>120</v>
      </c>
    </row>
    <row r="292" spans="2:15" ht="15">
      <c r="B292" s="49" t="s">
        <v>1706</v>
      </c>
      <c r="C292" s="49">
        <v>684</v>
      </c>
      <c r="D292" s="49" t="s">
        <v>574</v>
      </c>
      <c r="E292" s="49" t="s">
        <v>605</v>
      </c>
      <c r="F292" s="91" t="s">
        <v>16</v>
      </c>
      <c r="G292" s="91" t="s">
        <v>55</v>
      </c>
      <c r="H292" s="49" t="s">
        <v>569</v>
      </c>
      <c r="I292" s="91">
        <v>1</v>
      </c>
      <c r="J292" s="99">
        <v>8.94</v>
      </c>
      <c r="K292" s="49" t="s">
        <v>27</v>
      </c>
      <c r="L292" s="50">
        <v>60</v>
      </c>
      <c r="M292" s="49">
        <v>56.12</v>
      </c>
      <c r="N292" s="49" t="s">
        <v>28</v>
      </c>
      <c r="O292" s="49">
        <v>304</v>
      </c>
    </row>
    <row r="293" spans="2:15" ht="15">
      <c r="B293" s="49" t="s">
        <v>1706</v>
      </c>
      <c r="C293" s="49">
        <v>684</v>
      </c>
      <c r="D293" s="49" t="s">
        <v>574</v>
      </c>
      <c r="E293" s="49" t="s">
        <v>605</v>
      </c>
      <c r="F293" s="91" t="s">
        <v>16</v>
      </c>
      <c r="G293" s="91" t="s">
        <v>55</v>
      </c>
      <c r="H293" s="49" t="s">
        <v>569</v>
      </c>
      <c r="I293" s="91">
        <v>1</v>
      </c>
      <c r="J293" s="99">
        <v>2.406</v>
      </c>
      <c r="K293" s="49" t="s">
        <v>17</v>
      </c>
      <c r="L293" s="50">
        <v>60</v>
      </c>
      <c r="M293" s="49">
        <v>77.94</v>
      </c>
      <c r="N293" s="49" t="s">
        <v>572</v>
      </c>
      <c r="O293" s="49">
        <v>500</v>
      </c>
    </row>
    <row r="294" spans="2:15" ht="15">
      <c r="B294" s="49" t="s">
        <v>1706</v>
      </c>
      <c r="C294" s="49">
        <v>685</v>
      </c>
      <c r="D294" s="49" t="s">
        <v>594</v>
      </c>
      <c r="E294" s="49" t="s">
        <v>595</v>
      </c>
      <c r="F294" s="91" t="s">
        <v>16</v>
      </c>
      <c r="G294" s="91" t="s">
        <v>17</v>
      </c>
      <c r="H294" s="49" t="s">
        <v>569</v>
      </c>
      <c r="I294" s="91">
        <v>1</v>
      </c>
      <c r="J294" s="99">
        <v>13.463</v>
      </c>
      <c r="K294" s="49" t="s">
        <v>27</v>
      </c>
      <c r="L294" s="50">
        <v>66</v>
      </c>
      <c r="M294" s="49">
        <v>61.73</v>
      </c>
      <c r="N294" s="49" t="s">
        <v>28</v>
      </c>
      <c r="O294" s="49">
        <v>304</v>
      </c>
    </row>
    <row r="295" spans="2:15" ht="15">
      <c r="B295" s="49" t="s">
        <v>1706</v>
      </c>
      <c r="C295" s="49">
        <v>686</v>
      </c>
      <c r="D295" s="49" t="s">
        <v>588</v>
      </c>
      <c r="E295" s="49" t="s">
        <v>449</v>
      </c>
      <c r="F295" s="91" t="s">
        <v>16</v>
      </c>
      <c r="G295" s="91" t="s">
        <v>17</v>
      </c>
      <c r="H295" s="49" t="s">
        <v>569</v>
      </c>
      <c r="I295" s="91">
        <v>1</v>
      </c>
      <c r="J295" s="99">
        <v>6.162</v>
      </c>
      <c r="K295" s="49" t="s">
        <v>27</v>
      </c>
      <c r="L295" s="50">
        <v>60</v>
      </c>
      <c r="M295" s="49">
        <v>56.12</v>
      </c>
      <c r="N295" s="49" t="s">
        <v>28</v>
      </c>
      <c r="O295" s="49">
        <v>304</v>
      </c>
    </row>
    <row r="296" spans="2:15" ht="15">
      <c r="B296" s="49" t="s">
        <v>1706</v>
      </c>
      <c r="C296" s="49">
        <v>687</v>
      </c>
      <c r="D296" s="49" t="s">
        <v>599</v>
      </c>
      <c r="E296" s="49" t="s">
        <v>601</v>
      </c>
      <c r="F296" s="91" t="s">
        <v>16</v>
      </c>
      <c r="G296" s="91" t="s">
        <v>17</v>
      </c>
      <c r="H296" s="49" t="s">
        <v>569</v>
      </c>
      <c r="I296" s="91">
        <v>1</v>
      </c>
      <c r="J296" s="99">
        <v>4.63</v>
      </c>
      <c r="K296" s="49" t="s">
        <v>27</v>
      </c>
      <c r="L296" s="50">
        <v>60</v>
      </c>
      <c r="M296" s="49">
        <v>56.12</v>
      </c>
      <c r="N296" s="49" t="s">
        <v>28</v>
      </c>
      <c r="O296" s="49">
        <v>304</v>
      </c>
    </row>
    <row r="297" spans="2:15" ht="15">
      <c r="B297" s="49" t="s">
        <v>1706</v>
      </c>
      <c r="C297" s="49">
        <v>687</v>
      </c>
      <c r="D297" s="49" t="s">
        <v>599</v>
      </c>
      <c r="E297" s="49" t="s">
        <v>601</v>
      </c>
      <c r="F297" s="91" t="s">
        <v>16</v>
      </c>
      <c r="G297" s="91" t="s">
        <v>17</v>
      </c>
      <c r="H297" s="49" t="s">
        <v>569</v>
      </c>
      <c r="I297" s="91">
        <v>1</v>
      </c>
      <c r="J297" s="99">
        <v>5.93</v>
      </c>
      <c r="K297" s="49" t="s">
        <v>17</v>
      </c>
      <c r="L297" s="50">
        <v>60</v>
      </c>
      <c r="M297" s="49">
        <v>66.51</v>
      </c>
      <c r="N297" s="49" t="s">
        <v>572</v>
      </c>
      <c r="O297" s="49">
        <v>500</v>
      </c>
    </row>
    <row r="298" spans="2:15" ht="15">
      <c r="B298" s="49" t="s">
        <v>1706</v>
      </c>
      <c r="C298" s="49">
        <v>692</v>
      </c>
      <c r="D298" s="49" t="s">
        <v>605</v>
      </c>
      <c r="E298" s="49" t="s">
        <v>604</v>
      </c>
      <c r="F298" s="91" t="s">
        <v>16</v>
      </c>
      <c r="G298" s="91" t="s">
        <v>17</v>
      </c>
      <c r="H298" s="49" t="s">
        <v>569</v>
      </c>
      <c r="I298" s="91">
        <v>1</v>
      </c>
      <c r="J298" s="99">
        <v>3.901</v>
      </c>
      <c r="K298" s="49" t="s">
        <v>27</v>
      </c>
      <c r="L298" s="50">
        <v>60</v>
      </c>
      <c r="M298" s="49">
        <v>56.12</v>
      </c>
      <c r="N298" s="49" t="s">
        <v>28</v>
      </c>
      <c r="O298" s="49">
        <v>304</v>
      </c>
    </row>
    <row r="299" spans="2:15" ht="15">
      <c r="B299" s="49" t="s">
        <v>1706</v>
      </c>
      <c r="C299" s="49">
        <v>693</v>
      </c>
      <c r="D299" s="49" t="s">
        <v>596</v>
      </c>
      <c r="E299" s="49" t="s">
        <v>597</v>
      </c>
      <c r="F299" s="91" t="s">
        <v>16</v>
      </c>
      <c r="G299" s="91" t="s">
        <v>17</v>
      </c>
      <c r="H299" s="49" t="s">
        <v>569</v>
      </c>
      <c r="I299" s="91">
        <v>1</v>
      </c>
      <c r="J299" s="99">
        <v>39.5564</v>
      </c>
      <c r="K299" s="49" t="s">
        <v>27</v>
      </c>
      <c r="L299" s="50">
        <v>66</v>
      </c>
      <c r="M299" s="49">
        <v>61.73</v>
      </c>
      <c r="N299" s="49" t="s">
        <v>28</v>
      </c>
      <c r="O299" s="49">
        <v>304</v>
      </c>
    </row>
    <row r="300" spans="2:15" ht="15">
      <c r="B300" s="49" t="s">
        <v>1706</v>
      </c>
      <c r="C300" s="49">
        <v>694</v>
      </c>
      <c r="D300" s="49" t="s">
        <v>598</v>
      </c>
      <c r="E300" s="49" t="s">
        <v>596</v>
      </c>
      <c r="F300" s="91" t="s">
        <v>16</v>
      </c>
      <c r="G300" s="91" t="s">
        <v>17</v>
      </c>
      <c r="H300" s="49" t="s">
        <v>569</v>
      </c>
      <c r="I300" s="91">
        <v>1</v>
      </c>
      <c r="J300" s="99">
        <v>17.3913</v>
      </c>
      <c r="K300" s="49" t="s">
        <v>27</v>
      </c>
      <c r="L300" s="50">
        <v>66</v>
      </c>
      <c r="M300" s="49">
        <v>61.73</v>
      </c>
      <c r="N300" s="49" t="s">
        <v>28</v>
      </c>
      <c r="O300" s="49">
        <v>304</v>
      </c>
    </row>
    <row r="301" spans="2:15" ht="15">
      <c r="B301" s="49" t="s">
        <v>1706</v>
      </c>
      <c r="C301" s="49">
        <v>694</v>
      </c>
      <c r="D301" s="49" t="s">
        <v>598</v>
      </c>
      <c r="E301" s="49" t="s">
        <v>596</v>
      </c>
      <c r="F301" s="91" t="s">
        <v>16</v>
      </c>
      <c r="G301" s="91" t="s">
        <v>55</v>
      </c>
      <c r="H301" s="49" t="s">
        <v>569</v>
      </c>
      <c r="I301" s="91">
        <v>1</v>
      </c>
      <c r="J301" s="99">
        <v>0.5082</v>
      </c>
      <c r="K301" s="49" t="s">
        <v>17</v>
      </c>
      <c r="L301" s="50">
        <v>66</v>
      </c>
      <c r="M301" s="49">
        <v>77.94</v>
      </c>
      <c r="N301" s="49" t="s">
        <v>572</v>
      </c>
      <c r="O301" s="49">
        <v>500</v>
      </c>
    </row>
    <row r="302" spans="2:15" ht="15">
      <c r="B302" s="49" t="s">
        <v>1706</v>
      </c>
      <c r="C302" s="49">
        <v>695</v>
      </c>
      <c r="D302" s="49" t="s">
        <v>577</v>
      </c>
      <c r="E302" s="49" t="s">
        <v>599</v>
      </c>
      <c r="F302" s="91" t="s">
        <v>16</v>
      </c>
      <c r="G302" s="91" t="s">
        <v>17</v>
      </c>
      <c r="H302" s="49" t="s">
        <v>569</v>
      </c>
      <c r="I302" s="91">
        <v>1</v>
      </c>
      <c r="J302" s="99">
        <v>7.46</v>
      </c>
      <c r="K302" s="49" t="s">
        <v>17</v>
      </c>
      <c r="L302" s="50">
        <v>60</v>
      </c>
      <c r="M302" s="49">
        <v>77.94</v>
      </c>
      <c r="N302" s="49" t="s">
        <v>572</v>
      </c>
      <c r="O302" s="49">
        <v>500</v>
      </c>
    </row>
    <row r="303" spans="2:15" ht="15">
      <c r="B303" s="49" t="s">
        <v>1706</v>
      </c>
      <c r="C303" s="49">
        <v>695</v>
      </c>
      <c r="D303" s="49" t="s">
        <v>577</v>
      </c>
      <c r="E303" s="49" t="s">
        <v>599</v>
      </c>
      <c r="F303" s="91" t="s">
        <v>16</v>
      </c>
      <c r="G303" s="91" t="s">
        <v>17</v>
      </c>
      <c r="H303" s="49" t="s">
        <v>569</v>
      </c>
      <c r="I303" s="91">
        <v>1</v>
      </c>
      <c r="J303" s="99">
        <v>1.15</v>
      </c>
      <c r="K303" s="49" t="s">
        <v>27</v>
      </c>
      <c r="L303" s="50">
        <v>60</v>
      </c>
      <c r="M303" s="49">
        <v>56.12</v>
      </c>
      <c r="N303" s="49" t="s">
        <v>28</v>
      </c>
      <c r="O303" s="49">
        <v>304</v>
      </c>
    </row>
    <row r="304" spans="2:15" ht="15">
      <c r="B304" s="49" t="s">
        <v>1706</v>
      </c>
      <c r="C304" s="49">
        <v>696</v>
      </c>
      <c r="D304" s="49" t="s">
        <v>577</v>
      </c>
      <c r="E304" s="49" t="s">
        <v>600</v>
      </c>
      <c r="F304" s="91" t="s">
        <v>16</v>
      </c>
      <c r="G304" s="91" t="s">
        <v>17</v>
      </c>
      <c r="H304" s="49" t="s">
        <v>569</v>
      </c>
      <c r="I304" s="91">
        <v>1</v>
      </c>
      <c r="J304" s="99">
        <v>4.19</v>
      </c>
      <c r="K304" s="49" t="s">
        <v>17</v>
      </c>
      <c r="L304" s="50">
        <v>60</v>
      </c>
      <c r="M304" s="49">
        <v>66.51</v>
      </c>
      <c r="N304" s="49" t="s">
        <v>572</v>
      </c>
      <c r="O304" s="49">
        <v>500</v>
      </c>
    </row>
    <row r="305" spans="2:15" ht="15">
      <c r="B305" s="49" t="s">
        <v>1706</v>
      </c>
      <c r="C305" s="49">
        <v>696</v>
      </c>
      <c r="D305" s="49" t="s">
        <v>577</v>
      </c>
      <c r="E305" s="49" t="s">
        <v>600</v>
      </c>
      <c r="F305" s="91" t="s">
        <v>16</v>
      </c>
      <c r="G305" s="91" t="s">
        <v>17</v>
      </c>
      <c r="H305" s="49" t="s">
        <v>569</v>
      </c>
      <c r="I305" s="91">
        <v>1</v>
      </c>
      <c r="J305" s="99">
        <v>1.03</v>
      </c>
      <c r="K305" s="49" t="s">
        <v>27</v>
      </c>
      <c r="L305" s="50">
        <v>60</v>
      </c>
      <c r="M305" s="49">
        <v>56.12</v>
      </c>
      <c r="N305" s="49" t="s">
        <v>28</v>
      </c>
      <c r="O305" s="49">
        <v>304</v>
      </c>
    </row>
    <row r="306" spans="2:15" ht="15">
      <c r="B306" s="49" t="s">
        <v>1706</v>
      </c>
      <c r="C306" s="49">
        <v>697</v>
      </c>
      <c r="D306" s="49" t="s">
        <v>34</v>
      </c>
      <c r="E306" s="49" t="s">
        <v>604</v>
      </c>
      <c r="F306" s="91" t="s">
        <v>16</v>
      </c>
      <c r="G306" s="91" t="s">
        <v>17</v>
      </c>
      <c r="H306" s="49" t="s">
        <v>569</v>
      </c>
      <c r="I306" s="91">
        <v>1</v>
      </c>
      <c r="J306" s="99">
        <v>6.969</v>
      </c>
      <c r="K306" s="49" t="s">
        <v>27</v>
      </c>
      <c r="L306" s="50">
        <v>60</v>
      </c>
      <c r="M306" s="49">
        <v>56.12</v>
      </c>
      <c r="N306" s="49" t="s">
        <v>28</v>
      </c>
      <c r="O306" s="49">
        <v>304</v>
      </c>
    </row>
    <row r="307" spans="2:15" ht="15">
      <c r="B307" s="49" t="s">
        <v>1706</v>
      </c>
      <c r="C307" s="49">
        <v>698</v>
      </c>
      <c r="D307" s="49" t="s">
        <v>34</v>
      </c>
      <c r="E307" s="49" t="s">
        <v>605</v>
      </c>
      <c r="F307" s="91" t="s">
        <v>16</v>
      </c>
      <c r="G307" s="91" t="s">
        <v>17</v>
      </c>
      <c r="H307" s="49" t="s">
        <v>569</v>
      </c>
      <c r="I307" s="91">
        <v>1</v>
      </c>
      <c r="J307" s="99">
        <v>4.023</v>
      </c>
      <c r="K307" s="49" t="s">
        <v>27</v>
      </c>
      <c r="L307" s="50">
        <v>60</v>
      </c>
      <c r="M307" s="49">
        <v>56.12</v>
      </c>
      <c r="N307" s="49" t="s">
        <v>28</v>
      </c>
      <c r="O307" s="49">
        <v>304</v>
      </c>
    </row>
    <row r="308" spans="2:15" ht="15">
      <c r="B308" s="49" t="s">
        <v>1706</v>
      </c>
      <c r="C308" s="49">
        <v>699</v>
      </c>
      <c r="D308" s="49" t="s">
        <v>581</v>
      </c>
      <c r="E308" s="49" t="s">
        <v>576</v>
      </c>
      <c r="F308" s="91" t="s">
        <v>16</v>
      </c>
      <c r="G308" s="91" t="s">
        <v>17</v>
      </c>
      <c r="H308" s="49" t="s">
        <v>569</v>
      </c>
      <c r="I308" s="91">
        <v>1</v>
      </c>
      <c r="J308" s="99">
        <v>7.54</v>
      </c>
      <c r="K308" s="49" t="s">
        <v>27</v>
      </c>
      <c r="L308" s="50">
        <v>60</v>
      </c>
      <c r="M308" s="49">
        <v>56.12</v>
      </c>
      <c r="N308" s="49" t="s">
        <v>28</v>
      </c>
      <c r="O308" s="49">
        <v>304</v>
      </c>
    </row>
    <row r="309" spans="2:15" ht="15">
      <c r="B309" s="49" t="s">
        <v>1706</v>
      </c>
      <c r="C309" s="49">
        <v>701</v>
      </c>
      <c r="D309" s="49" t="s">
        <v>578</v>
      </c>
      <c r="E309" s="49" t="s">
        <v>577</v>
      </c>
      <c r="F309" s="91" t="s">
        <v>16</v>
      </c>
      <c r="G309" s="91" t="s">
        <v>17</v>
      </c>
      <c r="H309" s="49" t="s">
        <v>569</v>
      </c>
      <c r="I309" s="91">
        <v>1</v>
      </c>
      <c r="J309" s="99">
        <v>0.25</v>
      </c>
      <c r="K309" s="49" t="s">
        <v>27</v>
      </c>
      <c r="L309" s="50">
        <v>60</v>
      </c>
      <c r="M309" s="49">
        <v>56.12</v>
      </c>
      <c r="N309" s="49" t="s">
        <v>28</v>
      </c>
      <c r="O309" s="49">
        <v>491</v>
      </c>
    </row>
    <row r="310" spans="2:15" ht="15">
      <c r="B310" s="49" t="s">
        <v>1706</v>
      </c>
      <c r="C310" s="49">
        <v>2005</v>
      </c>
      <c r="D310" s="49" t="s">
        <v>34</v>
      </c>
      <c r="E310" s="49" t="s">
        <v>570</v>
      </c>
      <c r="F310" s="91" t="s">
        <v>16</v>
      </c>
      <c r="G310" s="91" t="s">
        <v>17</v>
      </c>
      <c r="H310" s="49" t="s">
        <v>569</v>
      </c>
      <c r="I310" s="91">
        <v>1</v>
      </c>
      <c r="J310" s="99">
        <v>8.555</v>
      </c>
      <c r="K310" s="49" t="s">
        <v>27</v>
      </c>
      <c r="L310" s="50">
        <v>220</v>
      </c>
      <c r="M310" s="49">
        <v>327.7</v>
      </c>
      <c r="N310" s="49" t="s">
        <v>28</v>
      </c>
      <c r="O310" s="49">
        <v>491</v>
      </c>
    </row>
    <row r="311" spans="2:15" ht="15">
      <c r="B311" s="49" t="s">
        <v>1706</v>
      </c>
      <c r="C311" s="49">
        <v>2006</v>
      </c>
      <c r="D311" s="49" t="s">
        <v>34</v>
      </c>
      <c r="E311" s="49" t="s">
        <v>570</v>
      </c>
      <c r="F311" s="91" t="s">
        <v>16</v>
      </c>
      <c r="G311" s="91" t="s">
        <v>17</v>
      </c>
      <c r="H311" s="49" t="s">
        <v>569</v>
      </c>
      <c r="I311" s="91">
        <v>1</v>
      </c>
      <c r="J311" s="99">
        <v>8.094</v>
      </c>
      <c r="K311" s="49" t="s">
        <v>27</v>
      </c>
      <c r="L311" s="50">
        <v>220</v>
      </c>
      <c r="M311" s="49">
        <v>327.7</v>
      </c>
      <c r="N311" s="49" t="s">
        <v>28</v>
      </c>
      <c r="O311" s="49">
        <v>491</v>
      </c>
    </row>
    <row r="312" spans="2:15" ht="15">
      <c r="B312" s="49" t="s">
        <v>1706</v>
      </c>
      <c r="C312" s="49">
        <v>2016</v>
      </c>
      <c r="D312" s="49" t="s">
        <v>573</v>
      </c>
      <c r="E312" s="49" t="s">
        <v>574</v>
      </c>
      <c r="F312" s="91" t="s">
        <v>16</v>
      </c>
      <c r="G312" s="91" t="s">
        <v>55</v>
      </c>
      <c r="H312" s="49" t="s">
        <v>569</v>
      </c>
      <c r="I312" s="91">
        <v>1</v>
      </c>
      <c r="J312" s="99">
        <v>1.271</v>
      </c>
      <c r="K312" s="49" t="s">
        <v>27</v>
      </c>
      <c r="L312" s="50">
        <v>220</v>
      </c>
      <c r="M312" s="49">
        <v>327.7</v>
      </c>
      <c r="N312" s="49" t="s">
        <v>28</v>
      </c>
      <c r="O312" s="49">
        <v>491</v>
      </c>
    </row>
    <row r="313" spans="2:15" ht="15">
      <c r="B313" s="49" t="s">
        <v>1706</v>
      </c>
      <c r="C313" s="49">
        <v>2017</v>
      </c>
      <c r="D313" s="49" t="s">
        <v>573</v>
      </c>
      <c r="E313" s="49" t="s">
        <v>574</v>
      </c>
      <c r="F313" s="91" t="s">
        <v>16</v>
      </c>
      <c r="G313" s="91" t="s">
        <v>55</v>
      </c>
      <c r="H313" s="49" t="s">
        <v>569</v>
      </c>
      <c r="I313" s="91">
        <v>1</v>
      </c>
      <c r="J313" s="99">
        <v>1.271</v>
      </c>
      <c r="K313" s="49" t="s">
        <v>27</v>
      </c>
      <c r="L313" s="50">
        <v>220</v>
      </c>
      <c r="M313" s="49">
        <v>327.7</v>
      </c>
      <c r="N313" s="49" t="s">
        <v>28</v>
      </c>
      <c r="O313" s="49">
        <v>491</v>
      </c>
    </row>
    <row r="314" spans="2:15" ht="15">
      <c r="B314" s="49" t="s">
        <v>1706</v>
      </c>
      <c r="C314" s="49">
        <v>2112</v>
      </c>
      <c r="D314" s="49" t="s">
        <v>446</v>
      </c>
      <c r="E314" s="49" t="s">
        <v>610</v>
      </c>
      <c r="F314" s="91" t="s">
        <v>16</v>
      </c>
      <c r="G314" s="91" t="s">
        <v>55</v>
      </c>
      <c r="H314" s="49" t="s">
        <v>569</v>
      </c>
      <c r="I314" s="91">
        <v>1</v>
      </c>
      <c r="J314" s="99">
        <v>14.12</v>
      </c>
      <c r="K314" s="49" t="s">
        <v>27</v>
      </c>
      <c r="L314" s="50">
        <v>60</v>
      </c>
      <c r="M314" s="49">
        <v>320</v>
      </c>
      <c r="N314" s="49" t="s">
        <v>28</v>
      </c>
      <c r="O314" s="49">
        <v>608</v>
      </c>
    </row>
    <row r="315" spans="2:15" ht="15">
      <c r="B315" s="49" t="s">
        <v>1706</v>
      </c>
      <c r="C315" s="49">
        <v>2113</v>
      </c>
      <c r="D315" s="49" t="s">
        <v>446</v>
      </c>
      <c r="E315" s="49" t="s">
        <v>610</v>
      </c>
      <c r="F315" s="91" t="s">
        <v>16</v>
      </c>
      <c r="G315" s="91" t="s">
        <v>55</v>
      </c>
      <c r="H315" s="49" t="s">
        <v>569</v>
      </c>
      <c r="I315" s="91">
        <v>1</v>
      </c>
      <c r="J315" s="99">
        <v>14.12</v>
      </c>
      <c r="K315" s="49" t="s">
        <v>27</v>
      </c>
      <c r="L315" s="50">
        <v>60</v>
      </c>
      <c r="M315" s="49">
        <v>320</v>
      </c>
      <c r="N315" s="49" t="s">
        <v>28</v>
      </c>
      <c r="O315" s="49">
        <v>608</v>
      </c>
    </row>
    <row r="316" spans="2:15" ht="15">
      <c r="B316" s="49" t="s">
        <v>1706</v>
      </c>
      <c r="C316" s="49">
        <v>6441</v>
      </c>
      <c r="D316" s="49" t="s">
        <v>570</v>
      </c>
      <c r="E316" s="49" t="s">
        <v>580</v>
      </c>
      <c r="F316" s="91" t="s">
        <v>16</v>
      </c>
      <c r="G316" s="91" t="s">
        <v>55</v>
      </c>
      <c r="H316" s="49" t="s">
        <v>569</v>
      </c>
      <c r="I316" s="91">
        <v>1</v>
      </c>
      <c r="J316" s="99">
        <v>0.356</v>
      </c>
      <c r="K316" s="49" t="s">
        <v>17</v>
      </c>
      <c r="L316" s="50">
        <v>60</v>
      </c>
      <c r="M316" s="49">
        <v>66.5</v>
      </c>
      <c r="N316" s="49" t="s">
        <v>572</v>
      </c>
      <c r="O316" s="49">
        <v>500</v>
      </c>
    </row>
    <row r="317" spans="2:15" ht="15">
      <c r="B317" s="49" t="s">
        <v>1706</v>
      </c>
      <c r="C317" s="49">
        <v>6441</v>
      </c>
      <c r="D317" s="49" t="s">
        <v>570</v>
      </c>
      <c r="E317" s="49" t="s">
        <v>580</v>
      </c>
      <c r="F317" s="91" t="s">
        <v>16</v>
      </c>
      <c r="G317" s="91" t="s">
        <v>55</v>
      </c>
      <c r="H317" s="49" t="s">
        <v>569</v>
      </c>
      <c r="I317" s="91">
        <v>1</v>
      </c>
      <c r="J317" s="99">
        <v>2.96</v>
      </c>
      <c r="K317" s="49" t="s">
        <v>27</v>
      </c>
      <c r="L317" s="50">
        <v>60</v>
      </c>
      <c r="M317" s="49">
        <v>56.12</v>
      </c>
      <c r="N317" s="49" t="s">
        <v>28</v>
      </c>
      <c r="O317" s="49">
        <v>304</v>
      </c>
    </row>
    <row r="318" spans="2:15" ht="15">
      <c r="B318" s="49" t="s">
        <v>1706</v>
      </c>
      <c r="C318" s="49">
        <v>6554</v>
      </c>
      <c r="D318" s="49" t="s">
        <v>574</v>
      </c>
      <c r="E318" s="49" t="s">
        <v>449</v>
      </c>
      <c r="F318" s="91" t="s">
        <v>16</v>
      </c>
      <c r="G318" s="91" t="s">
        <v>55</v>
      </c>
      <c r="H318" s="49" t="s">
        <v>569</v>
      </c>
      <c r="I318" s="91">
        <v>1</v>
      </c>
      <c r="J318" s="99">
        <v>12.783</v>
      </c>
      <c r="K318" s="49" t="s">
        <v>27</v>
      </c>
      <c r="L318" s="50">
        <v>60</v>
      </c>
      <c r="M318" s="49">
        <v>56.12</v>
      </c>
      <c r="N318" s="49" t="s">
        <v>28</v>
      </c>
      <c r="O318" s="49">
        <v>304</v>
      </c>
    </row>
    <row r="319" spans="2:15" ht="15">
      <c r="B319" s="49" t="s">
        <v>1706</v>
      </c>
      <c r="C319" s="49">
        <v>6555</v>
      </c>
      <c r="D319" s="49" t="s">
        <v>574</v>
      </c>
      <c r="E319" s="49" t="s">
        <v>604</v>
      </c>
      <c r="F319" s="91" t="s">
        <v>16</v>
      </c>
      <c r="G319" s="91" t="s">
        <v>55</v>
      </c>
      <c r="H319" s="49" t="s">
        <v>569</v>
      </c>
      <c r="I319" s="91">
        <v>1</v>
      </c>
      <c r="J319" s="99">
        <v>2.62</v>
      </c>
      <c r="K319" s="49" t="s">
        <v>17</v>
      </c>
      <c r="L319" s="50">
        <v>60</v>
      </c>
      <c r="M319" s="49">
        <v>66.5</v>
      </c>
      <c r="N319" s="49" t="s">
        <v>572</v>
      </c>
      <c r="O319" s="49">
        <v>500</v>
      </c>
    </row>
    <row r="320" spans="2:15" ht="15">
      <c r="B320" s="49" t="s">
        <v>1706</v>
      </c>
      <c r="C320" s="49">
        <v>6555</v>
      </c>
      <c r="D320" s="49" t="s">
        <v>574</v>
      </c>
      <c r="E320" s="49" t="s">
        <v>604</v>
      </c>
      <c r="F320" s="91" t="s">
        <v>16</v>
      </c>
      <c r="G320" s="91" t="s">
        <v>55</v>
      </c>
      <c r="H320" s="49" t="s">
        <v>569</v>
      </c>
      <c r="I320" s="91">
        <v>1</v>
      </c>
      <c r="J320" s="99">
        <v>5.568</v>
      </c>
      <c r="K320" s="49" t="s">
        <v>27</v>
      </c>
      <c r="L320" s="50">
        <v>60</v>
      </c>
      <c r="M320" s="49">
        <v>56.12</v>
      </c>
      <c r="N320" s="49" t="s">
        <v>28</v>
      </c>
      <c r="O320" s="49">
        <v>304</v>
      </c>
    </row>
    <row r="321" spans="2:15" ht="15">
      <c r="B321" s="49" t="s">
        <v>1706</v>
      </c>
      <c r="C321" s="49">
        <v>6556</v>
      </c>
      <c r="D321" s="49" t="s">
        <v>34</v>
      </c>
      <c r="E321" s="49" t="s">
        <v>608</v>
      </c>
      <c r="F321" s="91" t="s">
        <v>16</v>
      </c>
      <c r="G321" s="91" t="s">
        <v>55</v>
      </c>
      <c r="H321" s="49" t="s">
        <v>569</v>
      </c>
      <c r="I321" s="91">
        <v>1</v>
      </c>
      <c r="J321" s="99">
        <v>4.995</v>
      </c>
      <c r="K321" s="49" t="s">
        <v>17</v>
      </c>
      <c r="L321" s="50">
        <v>60</v>
      </c>
      <c r="M321" s="49">
        <v>66.5</v>
      </c>
      <c r="N321" s="49" t="s">
        <v>572</v>
      </c>
      <c r="O321" s="49">
        <v>500</v>
      </c>
    </row>
    <row r="322" spans="2:15" ht="15">
      <c r="B322" s="49" t="s">
        <v>1706</v>
      </c>
      <c r="C322" s="49">
        <v>6557</v>
      </c>
      <c r="D322" s="49" t="s">
        <v>34</v>
      </c>
      <c r="E322" s="49" t="s">
        <v>608</v>
      </c>
      <c r="F322" s="91" t="s">
        <v>16</v>
      </c>
      <c r="G322" s="91" t="s">
        <v>55</v>
      </c>
      <c r="H322" s="49" t="s">
        <v>569</v>
      </c>
      <c r="I322" s="91">
        <v>1</v>
      </c>
      <c r="J322" s="99">
        <v>4.995</v>
      </c>
      <c r="K322" s="49" t="s">
        <v>17</v>
      </c>
      <c r="L322" s="50">
        <v>60</v>
      </c>
      <c r="M322" s="49">
        <v>66.5</v>
      </c>
      <c r="N322" s="49" t="s">
        <v>572</v>
      </c>
      <c r="O322" s="49">
        <v>500</v>
      </c>
    </row>
    <row r="323" spans="2:15" ht="15">
      <c r="B323" s="49" t="s">
        <v>1706</v>
      </c>
      <c r="C323" s="49">
        <v>6558</v>
      </c>
      <c r="D323" s="49" t="s">
        <v>574</v>
      </c>
      <c r="E323" s="49" t="s">
        <v>576</v>
      </c>
      <c r="F323" s="91" t="s">
        <v>16</v>
      </c>
      <c r="G323" s="91" t="s">
        <v>55</v>
      </c>
      <c r="H323" s="49" t="s">
        <v>569</v>
      </c>
      <c r="I323" s="91">
        <v>1</v>
      </c>
      <c r="J323" s="99">
        <v>6.815</v>
      </c>
      <c r="K323" s="49" t="s">
        <v>27</v>
      </c>
      <c r="L323" s="50">
        <v>60</v>
      </c>
      <c r="M323" s="49">
        <v>56.12</v>
      </c>
      <c r="N323" s="49" t="s">
        <v>28</v>
      </c>
      <c r="O323" s="49">
        <v>304</v>
      </c>
    </row>
    <row r="324" spans="2:15" ht="15">
      <c r="B324" s="49" t="s">
        <v>1706</v>
      </c>
      <c r="C324" s="49">
        <v>6558</v>
      </c>
      <c r="D324" s="49" t="s">
        <v>574</v>
      </c>
      <c r="E324" s="49" t="s">
        <v>576</v>
      </c>
      <c r="F324" s="91" t="s">
        <v>16</v>
      </c>
      <c r="G324" s="91" t="s">
        <v>55</v>
      </c>
      <c r="H324" s="49" t="s">
        <v>569</v>
      </c>
      <c r="I324" s="91">
        <v>1</v>
      </c>
      <c r="J324" s="99">
        <v>0.65</v>
      </c>
      <c r="K324" s="49" t="s">
        <v>17</v>
      </c>
      <c r="L324" s="50">
        <v>60</v>
      </c>
      <c r="M324" s="49">
        <v>66.5</v>
      </c>
      <c r="N324" s="49" t="s">
        <v>572</v>
      </c>
      <c r="O324" s="49">
        <v>500</v>
      </c>
    </row>
    <row r="325" spans="2:15" ht="15">
      <c r="B325" s="49" t="s">
        <v>1706</v>
      </c>
      <c r="C325" s="49">
        <v>6708</v>
      </c>
      <c r="D325" s="49" t="s">
        <v>606</v>
      </c>
      <c r="E325" s="49" t="s">
        <v>607</v>
      </c>
      <c r="F325" s="91" t="s">
        <v>16</v>
      </c>
      <c r="G325" s="91" t="s">
        <v>55</v>
      </c>
      <c r="H325" s="49" t="s">
        <v>569</v>
      </c>
      <c r="I325" s="91">
        <v>1</v>
      </c>
      <c r="J325" s="99">
        <v>0.2532</v>
      </c>
      <c r="K325" s="49" t="s">
        <v>17</v>
      </c>
      <c r="L325" s="50">
        <v>60</v>
      </c>
      <c r="M325" s="49">
        <v>77.94</v>
      </c>
      <c r="N325" s="49" t="s">
        <v>572</v>
      </c>
      <c r="O325" s="49">
        <v>500</v>
      </c>
    </row>
    <row r="326" spans="2:15" ht="15">
      <c r="B326" s="49" t="s">
        <v>1706</v>
      </c>
      <c r="C326" s="49">
        <v>6741</v>
      </c>
      <c r="D326" s="49" t="s">
        <v>600</v>
      </c>
      <c r="E326" s="49" t="s">
        <v>601</v>
      </c>
      <c r="F326" s="91" t="s">
        <v>16</v>
      </c>
      <c r="G326" s="91" t="s">
        <v>55</v>
      </c>
      <c r="H326" s="49" t="s">
        <v>569</v>
      </c>
      <c r="I326" s="91">
        <v>1</v>
      </c>
      <c r="J326" s="99">
        <v>8.78</v>
      </c>
      <c r="K326" s="49" t="s">
        <v>17</v>
      </c>
      <c r="L326" s="50">
        <v>60</v>
      </c>
      <c r="M326" s="49">
        <v>66.5</v>
      </c>
      <c r="N326" s="49" t="s">
        <v>572</v>
      </c>
      <c r="O326" s="49">
        <v>500</v>
      </c>
    </row>
    <row r="327" spans="2:15" ht="15">
      <c r="B327" s="49" t="s">
        <v>1706</v>
      </c>
      <c r="C327" s="49">
        <v>6741</v>
      </c>
      <c r="D327" s="49" t="s">
        <v>600</v>
      </c>
      <c r="E327" s="49" t="s">
        <v>601</v>
      </c>
      <c r="F327" s="91" t="s">
        <v>16</v>
      </c>
      <c r="G327" s="91" t="s">
        <v>55</v>
      </c>
      <c r="H327" s="49" t="s">
        <v>569</v>
      </c>
      <c r="I327" s="91">
        <v>1</v>
      </c>
      <c r="J327" s="99">
        <v>4.65</v>
      </c>
      <c r="K327" s="49" t="s">
        <v>27</v>
      </c>
      <c r="L327" s="50">
        <v>60</v>
      </c>
      <c r="M327" s="49">
        <v>56.12</v>
      </c>
      <c r="N327" s="49" t="s">
        <v>28</v>
      </c>
      <c r="O327" s="49">
        <v>304</v>
      </c>
    </row>
    <row r="328" spans="2:15" ht="15">
      <c r="B328" s="49" t="s">
        <v>1706</v>
      </c>
      <c r="C328" s="49">
        <v>6752</v>
      </c>
      <c r="D328" s="49" t="s">
        <v>34</v>
      </c>
      <c r="E328" s="49" t="s">
        <v>586</v>
      </c>
      <c r="F328" s="91" t="s">
        <v>16</v>
      </c>
      <c r="G328" s="91" t="s">
        <v>55</v>
      </c>
      <c r="H328" s="49" t="s">
        <v>569</v>
      </c>
      <c r="I328" s="91">
        <v>1</v>
      </c>
      <c r="J328" s="99">
        <v>0.532</v>
      </c>
      <c r="K328" s="49" t="s">
        <v>17</v>
      </c>
      <c r="L328" s="50">
        <v>60</v>
      </c>
      <c r="M328" s="49">
        <v>70.2</v>
      </c>
      <c r="N328" s="49" t="s">
        <v>572</v>
      </c>
      <c r="O328" s="49">
        <v>500</v>
      </c>
    </row>
    <row r="329" spans="2:15" ht="15">
      <c r="B329" s="49" t="s">
        <v>1706</v>
      </c>
      <c r="C329" s="49">
        <v>6752</v>
      </c>
      <c r="D329" s="49" t="s">
        <v>34</v>
      </c>
      <c r="E329" s="49" t="s">
        <v>586</v>
      </c>
      <c r="F329" s="91" t="s">
        <v>16</v>
      </c>
      <c r="G329" s="91" t="s">
        <v>55</v>
      </c>
      <c r="H329" s="49" t="s">
        <v>569</v>
      </c>
      <c r="I329" s="91">
        <v>1</v>
      </c>
      <c r="J329" s="99">
        <v>6.776</v>
      </c>
      <c r="K329" s="49" t="s">
        <v>27</v>
      </c>
      <c r="L329" s="50">
        <v>60</v>
      </c>
      <c r="M329" s="49">
        <v>56.12</v>
      </c>
      <c r="N329" s="49" t="s">
        <v>28</v>
      </c>
      <c r="O329" s="49">
        <v>304</v>
      </c>
    </row>
    <row r="330" spans="2:15" ht="15">
      <c r="B330" s="49" t="s">
        <v>1706</v>
      </c>
      <c r="C330" s="49">
        <v>6943</v>
      </c>
      <c r="D330" s="49" t="s">
        <v>609</v>
      </c>
      <c r="E330" s="49" t="s">
        <v>588</v>
      </c>
      <c r="F330" s="91" t="s">
        <v>16</v>
      </c>
      <c r="G330" s="91" t="s">
        <v>55</v>
      </c>
      <c r="H330" s="49" t="s">
        <v>569</v>
      </c>
      <c r="I330" s="91">
        <v>1</v>
      </c>
      <c r="J330" s="99">
        <v>7.267</v>
      </c>
      <c r="K330" s="49" t="s">
        <v>27</v>
      </c>
      <c r="L330" s="50">
        <v>60</v>
      </c>
      <c r="M330" s="49">
        <v>56.12</v>
      </c>
      <c r="N330" s="49" t="s">
        <v>28</v>
      </c>
      <c r="O330" s="49">
        <v>304</v>
      </c>
    </row>
    <row r="331" spans="2:15" ht="15">
      <c r="B331" s="49" t="s">
        <v>1706</v>
      </c>
      <c r="C331" s="49">
        <v>6943</v>
      </c>
      <c r="D331" s="49" t="s">
        <v>609</v>
      </c>
      <c r="E331" s="49" t="s">
        <v>588</v>
      </c>
      <c r="F331" s="91" t="s">
        <v>16</v>
      </c>
      <c r="G331" s="91" t="s">
        <v>55</v>
      </c>
      <c r="H331" s="49" t="s">
        <v>569</v>
      </c>
      <c r="I331" s="91">
        <v>1</v>
      </c>
      <c r="J331" s="99">
        <v>2.569</v>
      </c>
      <c r="K331" s="49" t="s">
        <v>17</v>
      </c>
      <c r="L331" s="50">
        <v>60</v>
      </c>
      <c r="M331" s="49">
        <v>66.5</v>
      </c>
      <c r="N331" s="49" t="s">
        <v>572</v>
      </c>
      <c r="O331" s="49">
        <v>500</v>
      </c>
    </row>
    <row r="332" spans="2:15" ht="15">
      <c r="B332" s="49" t="s">
        <v>1706</v>
      </c>
      <c r="C332" s="49">
        <v>6944</v>
      </c>
      <c r="D332" s="49" t="s">
        <v>609</v>
      </c>
      <c r="E332" s="49" t="s">
        <v>588</v>
      </c>
      <c r="F332" s="91" t="s">
        <v>16</v>
      </c>
      <c r="G332" s="91" t="s">
        <v>55</v>
      </c>
      <c r="H332" s="49" t="s">
        <v>569</v>
      </c>
      <c r="I332" s="91">
        <v>1</v>
      </c>
      <c r="J332" s="99">
        <v>7.267</v>
      </c>
      <c r="K332" s="49" t="s">
        <v>27</v>
      </c>
      <c r="L332" s="50">
        <v>60</v>
      </c>
      <c r="M332" s="49">
        <v>56.12</v>
      </c>
      <c r="N332" s="49" t="s">
        <v>28</v>
      </c>
      <c r="O332" s="49">
        <v>304</v>
      </c>
    </row>
    <row r="333" spans="2:15" ht="15">
      <c r="B333" s="49" t="s">
        <v>1706</v>
      </c>
      <c r="C333" s="49">
        <v>6944</v>
      </c>
      <c r="D333" s="49" t="s">
        <v>609</v>
      </c>
      <c r="E333" s="49" t="s">
        <v>588</v>
      </c>
      <c r="F333" s="91" t="s">
        <v>16</v>
      </c>
      <c r="G333" s="91" t="s">
        <v>55</v>
      </c>
      <c r="H333" s="49" t="s">
        <v>569</v>
      </c>
      <c r="I333" s="91">
        <v>1</v>
      </c>
      <c r="J333" s="99">
        <v>2.569</v>
      </c>
      <c r="K333" s="49" t="s">
        <v>17</v>
      </c>
      <c r="L333" s="50">
        <v>60</v>
      </c>
      <c r="M333" s="49">
        <v>66.5</v>
      </c>
      <c r="N333" s="49" t="s">
        <v>572</v>
      </c>
      <c r="O333" s="49">
        <v>500</v>
      </c>
    </row>
    <row r="334" spans="2:15" ht="15">
      <c r="B334" s="49" t="s">
        <v>1706</v>
      </c>
      <c r="C334" s="49" t="s">
        <v>571</v>
      </c>
      <c r="D334" s="49" t="s">
        <v>34</v>
      </c>
      <c r="E334" s="49" t="s">
        <v>570</v>
      </c>
      <c r="F334" s="91" t="s">
        <v>16</v>
      </c>
      <c r="G334" s="91" t="s">
        <v>17</v>
      </c>
      <c r="H334" s="49" t="s">
        <v>569</v>
      </c>
      <c r="I334" s="91">
        <v>2</v>
      </c>
      <c r="J334" s="99">
        <v>1</v>
      </c>
      <c r="K334" s="49" t="s">
        <v>17</v>
      </c>
      <c r="L334" s="50">
        <v>220</v>
      </c>
      <c r="M334" s="49">
        <v>335.33</v>
      </c>
      <c r="N334" s="49" t="s">
        <v>572</v>
      </c>
      <c r="O334" s="49">
        <v>1200</v>
      </c>
    </row>
    <row r="335" spans="2:15" ht="15">
      <c r="B335" s="49" t="s">
        <v>1706</v>
      </c>
      <c r="C335" s="49" t="s">
        <v>582</v>
      </c>
      <c r="D335" s="49" t="s">
        <v>34</v>
      </c>
      <c r="E335" s="49" t="s">
        <v>583</v>
      </c>
      <c r="F335" s="91" t="s">
        <v>16</v>
      </c>
      <c r="G335" s="91" t="s">
        <v>17</v>
      </c>
      <c r="H335" s="49" t="s">
        <v>569</v>
      </c>
      <c r="I335" s="91">
        <v>2</v>
      </c>
      <c r="J335" s="99">
        <v>5.1</v>
      </c>
      <c r="K335" s="49" t="s">
        <v>27</v>
      </c>
      <c r="L335" s="50">
        <v>60</v>
      </c>
      <c r="M335" s="49" t="s">
        <v>584</v>
      </c>
      <c r="N335" s="49" t="s">
        <v>28</v>
      </c>
      <c r="O335" s="49">
        <v>304</v>
      </c>
    </row>
    <row r="336" spans="2:15" ht="15">
      <c r="B336" s="49" t="s">
        <v>1706</v>
      </c>
      <c r="C336" s="49" t="s">
        <v>582</v>
      </c>
      <c r="D336" s="49" t="s">
        <v>34</v>
      </c>
      <c r="E336" s="49" t="s">
        <v>583</v>
      </c>
      <c r="F336" s="91" t="s">
        <v>16</v>
      </c>
      <c r="G336" s="91" t="s">
        <v>17</v>
      </c>
      <c r="H336" s="49" t="s">
        <v>569</v>
      </c>
      <c r="I336" s="91">
        <v>2</v>
      </c>
      <c r="J336" s="99">
        <v>1.89</v>
      </c>
      <c r="K336" s="49" t="s">
        <v>17</v>
      </c>
      <c r="L336" s="50">
        <v>60</v>
      </c>
      <c r="M336" s="49"/>
      <c r="N336" s="49" t="s">
        <v>572</v>
      </c>
      <c r="O336" s="49">
        <v>500</v>
      </c>
    </row>
    <row r="337" spans="2:15" ht="15">
      <c r="B337" s="49" t="s">
        <v>1706</v>
      </c>
      <c r="C337" s="49" t="s">
        <v>602</v>
      </c>
      <c r="D337" s="49" t="s">
        <v>570</v>
      </c>
      <c r="E337" s="49" t="s">
        <v>603</v>
      </c>
      <c r="F337" s="91" t="s">
        <v>16</v>
      </c>
      <c r="G337" s="91" t="s">
        <v>17</v>
      </c>
      <c r="H337" s="49" t="s">
        <v>569</v>
      </c>
      <c r="I337" s="91">
        <v>2</v>
      </c>
      <c r="J337" s="99">
        <v>1.898</v>
      </c>
      <c r="K337" s="49" t="s">
        <v>27</v>
      </c>
      <c r="L337" s="50">
        <v>60</v>
      </c>
      <c r="M337" s="49">
        <v>56.12</v>
      </c>
      <c r="N337" s="49" t="s">
        <v>28</v>
      </c>
      <c r="O337" s="49">
        <v>304</v>
      </c>
    </row>
    <row r="338" spans="2:15" ht="15">
      <c r="B338" s="49" t="s">
        <v>1706</v>
      </c>
      <c r="C338" s="49" t="s">
        <v>1730</v>
      </c>
      <c r="D338" s="49" t="s">
        <v>1729</v>
      </c>
      <c r="E338" s="49" t="s">
        <v>610</v>
      </c>
      <c r="F338" s="91" t="s">
        <v>16</v>
      </c>
      <c r="G338" s="91" t="s">
        <v>55</v>
      </c>
      <c r="H338" s="49" t="s">
        <v>1706</v>
      </c>
      <c r="I338" s="91">
        <v>2</v>
      </c>
      <c r="J338" s="99">
        <v>19.6</v>
      </c>
      <c r="K338" s="49" t="s">
        <v>27</v>
      </c>
      <c r="L338" s="50">
        <v>220</v>
      </c>
      <c r="M338" s="49"/>
      <c r="N338" s="49"/>
      <c r="O338" s="49"/>
    </row>
    <row r="339" spans="2:15" ht="15">
      <c r="B339" s="49" t="s">
        <v>1706</v>
      </c>
      <c r="C339" s="49" t="s">
        <v>1816</v>
      </c>
      <c r="D339" s="49" t="s">
        <v>34</v>
      </c>
      <c r="E339" s="49" t="s">
        <v>1819</v>
      </c>
      <c r="F339" s="91" t="s">
        <v>16</v>
      </c>
      <c r="G339" s="91" t="s">
        <v>55</v>
      </c>
      <c r="H339" s="49" t="s">
        <v>1706</v>
      </c>
      <c r="I339" s="91">
        <v>1</v>
      </c>
      <c r="J339" s="99">
        <v>5.4</v>
      </c>
      <c r="K339" s="49" t="s">
        <v>27</v>
      </c>
      <c r="L339" s="50">
        <v>60</v>
      </c>
      <c r="M339" s="49"/>
      <c r="N339" s="49"/>
      <c r="O339" s="49"/>
    </row>
    <row r="340" spans="2:15" ht="15">
      <c r="B340" s="49" t="s">
        <v>1706</v>
      </c>
      <c r="C340" s="49" t="s">
        <v>1817</v>
      </c>
      <c r="D340" s="49" t="s">
        <v>588</v>
      </c>
      <c r="E340" s="49" t="s">
        <v>1819</v>
      </c>
      <c r="F340" s="91" t="s">
        <v>16</v>
      </c>
      <c r="G340" s="91" t="s">
        <v>55</v>
      </c>
      <c r="H340" s="49" t="s">
        <v>1706</v>
      </c>
      <c r="I340" s="91">
        <v>1</v>
      </c>
      <c r="J340" s="99">
        <v>16.7</v>
      </c>
      <c r="K340" s="49" t="s">
        <v>27</v>
      </c>
      <c r="L340" s="50">
        <v>60</v>
      </c>
      <c r="M340" s="49"/>
      <c r="N340" s="49"/>
      <c r="O340" s="49"/>
    </row>
    <row r="341" spans="2:15" ht="15">
      <c r="B341" s="49" t="s">
        <v>1706</v>
      </c>
      <c r="C341" s="49" t="s">
        <v>1818</v>
      </c>
      <c r="D341" s="49" t="s">
        <v>1820</v>
      </c>
      <c r="E341" s="49" t="s">
        <v>1819</v>
      </c>
      <c r="F341" s="91" t="s">
        <v>16</v>
      </c>
      <c r="G341" s="91" t="s">
        <v>55</v>
      </c>
      <c r="H341" s="49" t="s">
        <v>1706</v>
      </c>
      <c r="I341" s="91">
        <v>1</v>
      </c>
      <c r="J341" s="99">
        <v>4.6</v>
      </c>
      <c r="K341" s="49" t="s">
        <v>27</v>
      </c>
      <c r="L341" s="50">
        <v>60</v>
      </c>
      <c r="M341" s="49"/>
      <c r="N341" s="49"/>
      <c r="O341" s="49"/>
    </row>
    <row r="342" spans="2:15" ht="15">
      <c r="B342" s="49" t="s">
        <v>1706</v>
      </c>
      <c r="C342" s="49" t="s">
        <v>1731</v>
      </c>
      <c r="D342" s="49" t="s">
        <v>574</v>
      </c>
      <c r="E342" s="49" t="s">
        <v>1732</v>
      </c>
      <c r="F342" s="91" t="s">
        <v>16</v>
      </c>
      <c r="G342" s="91" t="s">
        <v>55</v>
      </c>
      <c r="H342" s="49" t="s">
        <v>1706</v>
      </c>
      <c r="I342" s="91">
        <v>2</v>
      </c>
      <c r="J342" s="99">
        <v>3.8</v>
      </c>
      <c r="K342" s="49" t="s">
        <v>27</v>
      </c>
      <c r="L342" s="50">
        <v>60</v>
      </c>
      <c r="M342" s="49"/>
      <c r="N342" s="49"/>
      <c r="O342" s="49"/>
    </row>
    <row r="343" spans="2:15" ht="15">
      <c r="B343" s="49" t="s">
        <v>1706</v>
      </c>
      <c r="C343" s="49" t="s">
        <v>1728</v>
      </c>
      <c r="D343" s="49" t="s">
        <v>1729</v>
      </c>
      <c r="E343" s="49" t="s">
        <v>583</v>
      </c>
      <c r="F343" s="91" t="s">
        <v>16</v>
      </c>
      <c r="G343" s="91" t="s">
        <v>55</v>
      </c>
      <c r="H343" s="49" t="s">
        <v>1706</v>
      </c>
      <c r="I343" s="91">
        <v>2</v>
      </c>
      <c r="J343" s="99">
        <v>1.9</v>
      </c>
      <c r="K343" s="49" t="s">
        <v>27</v>
      </c>
      <c r="L343" s="50">
        <v>60</v>
      </c>
      <c r="M343" s="49"/>
      <c r="N343" s="49"/>
      <c r="O343" s="49"/>
    </row>
    <row r="344" spans="2:15" ht="15">
      <c r="B344" s="49" t="s">
        <v>1706</v>
      </c>
      <c r="C344" s="49" t="s">
        <v>1365</v>
      </c>
      <c r="D344" s="49" t="s">
        <v>1208</v>
      </c>
      <c r="E344" s="49" t="s">
        <v>593</v>
      </c>
      <c r="F344" s="91" t="s">
        <v>16</v>
      </c>
      <c r="G344" s="91" t="s">
        <v>55</v>
      </c>
      <c r="H344" s="49" t="s">
        <v>1366</v>
      </c>
      <c r="I344" s="91">
        <v>1</v>
      </c>
      <c r="J344" s="99">
        <v>11.92</v>
      </c>
      <c r="K344" s="49" t="s">
        <v>27</v>
      </c>
      <c r="L344" s="50">
        <v>220</v>
      </c>
      <c r="M344" s="49"/>
      <c r="N344" s="49"/>
      <c r="O344" s="49"/>
    </row>
    <row r="345" spans="2:15" ht="15">
      <c r="B345" s="49" t="s">
        <v>1836</v>
      </c>
      <c r="C345" s="49" t="s">
        <v>1837</v>
      </c>
      <c r="D345" s="49" t="s">
        <v>1354</v>
      </c>
      <c r="E345" s="49" t="s">
        <v>1838</v>
      </c>
      <c r="F345" s="91" t="s">
        <v>16</v>
      </c>
      <c r="G345" s="91" t="s">
        <v>55</v>
      </c>
      <c r="H345" s="49" t="s">
        <v>1836</v>
      </c>
      <c r="I345" s="91">
        <v>1</v>
      </c>
      <c r="J345" s="99">
        <v>21.55</v>
      </c>
      <c r="K345" s="49" t="s">
        <v>27</v>
      </c>
      <c r="L345" s="50">
        <v>220</v>
      </c>
      <c r="M345" s="49"/>
      <c r="N345" s="49"/>
      <c r="O345" s="49"/>
    </row>
    <row r="346" spans="2:15" ht="15">
      <c r="B346" s="48" t="s">
        <v>121</v>
      </c>
      <c r="C346" s="49" t="s">
        <v>122</v>
      </c>
      <c r="D346" s="49" t="s">
        <v>123</v>
      </c>
      <c r="E346" s="49" t="s">
        <v>124</v>
      </c>
      <c r="F346" s="91" t="s">
        <v>16</v>
      </c>
      <c r="G346" s="91" t="s">
        <v>55</v>
      </c>
      <c r="H346" s="49" t="s">
        <v>121</v>
      </c>
      <c r="I346" s="91">
        <v>1</v>
      </c>
      <c r="J346" s="99">
        <v>0.37</v>
      </c>
      <c r="K346" s="49" t="s">
        <v>27</v>
      </c>
      <c r="L346" s="50">
        <v>220</v>
      </c>
      <c r="M346" s="49">
        <v>235.2</v>
      </c>
      <c r="N346" s="49" t="s">
        <v>126</v>
      </c>
      <c r="O346" s="49">
        <v>481</v>
      </c>
    </row>
    <row r="347" spans="2:15" ht="15">
      <c r="B347" s="49" t="s">
        <v>127</v>
      </c>
      <c r="C347" s="49" t="s">
        <v>128</v>
      </c>
      <c r="D347" s="49" t="s">
        <v>129</v>
      </c>
      <c r="E347" s="49" t="s">
        <v>130</v>
      </c>
      <c r="F347" s="91" t="s">
        <v>16</v>
      </c>
      <c r="G347" s="91" t="s">
        <v>55</v>
      </c>
      <c r="H347" s="49" t="s">
        <v>127</v>
      </c>
      <c r="I347" s="91">
        <v>1</v>
      </c>
      <c r="J347" s="99">
        <v>27.87</v>
      </c>
      <c r="K347" s="49" t="s">
        <v>27</v>
      </c>
      <c r="L347" s="50">
        <v>220</v>
      </c>
      <c r="M347" s="49">
        <v>300</v>
      </c>
      <c r="N347" s="49" t="s">
        <v>126</v>
      </c>
      <c r="O347" s="49">
        <v>481</v>
      </c>
    </row>
    <row r="348" spans="2:15" ht="15">
      <c r="B348" s="48" t="s">
        <v>1707</v>
      </c>
      <c r="C348" s="49" t="s">
        <v>133</v>
      </c>
      <c r="D348" s="49" t="s">
        <v>135</v>
      </c>
      <c r="E348" s="49" t="s">
        <v>1459</v>
      </c>
      <c r="F348" s="91" t="s">
        <v>16</v>
      </c>
      <c r="G348" s="91" t="s">
        <v>17</v>
      </c>
      <c r="H348" s="49" t="s">
        <v>132</v>
      </c>
      <c r="I348" s="91">
        <v>1</v>
      </c>
      <c r="J348" s="99">
        <v>30.76</v>
      </c>
      <c r="K348" s="49" t="s">
        <v>27</v>
      </c>
      <c r="L348" s="50">
        <v>138</v>
      </c>
      <c r="M348" s="49">
        <v>196</v>
      </c>
      <c r="N348" s="49" t="s">
        <v>136</v>
      </c>
      <c r="O348" s="49">
        <v>469.6</v>
      </c>
    </row>
    <row r="349" spans="2:15" ht="15">
      <c r="B349" s="48" t="s">
        <v>1707</v>
      </c>
      <c r="C349" s="49" t="s">
        <v>144</v>
      </c>
      <c r="D349" s="49" t="s">
        <v>135</v>
      </c>
      <c r="E349" s="49" t="s">
        <v>1460</v>
      </c>
      <c r="F349" s="91" t="s">
        <v>16</v>
      </c>
      <c r="G349" s="91" t="s">
        <v>17</v>
      </c>
      <c r="H349" s="49" t="s">
        <v>132</v>
      </c>
      <c r="I349" s="91">
        <v>1</v>
      </c>
      <c r="J349" s="99">
        <v>38.72</v>
      </c>
      <c r="K349" s="49" t="s">
        <v>27</v>
      </c>
      <c r="L349" s="50">
        <v>138</v>
      </c>
      <c r="M349" s="49">
        <v>100</v>
      </c>
      <c r="N349" s="49" t="s">
        <v>146</v>
      </c>
      <c r="O349" s="49">
        <v>236</v>
      </c>
    </row>
    <row r="350" spans="2:15" ht="15">
      <c r="B350" s="48" t="s">
        <v>1707</v>
      </c>
      <c r="C350" s="49" t="s">
        <v>169</v>
      </c>
      <c r="D350" s="49" t="s">
        <v>1457</v>
      </c>
      <c r="E350" s="49" t="s">
        <v>135</v>
      </c>
      <c r="F350" s="91" t="s">
        <v>16</v>
      </c>
      <c r="G350" s="91" t="s">
        <v>17</v>
      </c>
      <c r="H350" s="49" t="s">
        <v>132</v>
      </c>
      <c r="I350" s="91">
        <v>2</v>
      </c>
      <c r="J350" s="99">
        <v>72.45</v>
      </c>
      <c r="K350" s="49" t="s">
        <v>27</v>
      </c>
      <c r="L350" s="50">
        <v>220</v>
      </c>
      <c r="M350" s="49" t="s">
        <v>171</v>
      </c>
      <c r="N350" s="49" t="s">
        <v>172</v>
      </c>
      <c r="O350" s="49" t="s">
        <v>173</v>
      </c>
    </row>
    <row r="351" spans="2:15" ht="15">
      <c r="B351" s="48" t="s">
        <v>1707</v>
      </c>
      <c r="C351" s="49" t="s">
        <v>174</v>
      </c>
      <c r="D351" s="49" t="s">
        <v>1461</v>
      </c>
      <c r="E351" s="49" t="s">
        <v>1397</v>
      </c>
      <c r="F351" s="91" t="s">
        <v>16</v>
      </c>
      <c r="G351" s="91" t="s">
        <v>55</v>
      </c>
      <c r="H351" s="49" t="s">
        <v>132</v>
      </c>
      <c r="I351" s="91">
        <v>2</v>
      </c>
      <c r="J351" s="99">
        <v>1.039</v>
      </c>
      <c r="K351" s="49" t="s">
        <v>27</v>
      </c>
      <c r="L351" s="50">
        <v>220</v>
      </c>
      <c r="M351" s="49" t="s">
        <v>175</v>
      </c>
      <c r="N351" s="49" t="s">
        <v>176</v>
      </c>
      <c r="O351" s="49">
        <v>645.3</v>
      </c>
    </row>
    <row r="352" spans="2:15" ht="15">
      <c r="B352" s="48" t="s">
        <v>1707</v>
      </c>
      <c r="C352" s="49" t="s">
        <v>1735</v>
      </c>
      <c r="D352" s="49" t="s">
        <v>1736</v>
      </c>
      <c r="E352" s="49" t="s">
        <v>1737</v>
      </c>
      <c r="F352" s="91" t="s">
        <v>16</v>
      </c>
      <c r="G352" s="91" t="s">
        <v>55</v>
      </c>
      <c r="H352" s="49" t="s">
        <v>1707</v>
      </c>
      <c r="I352" s="91">
        <v>1</v>
      </c>
      <c r="J352" s="99">
        <v>0.5</v>
      </c>
      <c r="K352" s="49" t="s">
        <v>27</v>
      </c>
      <c r="L352" s="50">
        <v>220</v>
      </c>
      <c r="M352" s="49"/>
      <c r="N352" s="49"/>
      <c r="O352" s="49"/>
    </row>
    <row r="353" spans="2:15" ht="15">
      <c r="B353" s="48" t="s">
        <v>1707</v>
      </c>
      <c r="C353" s="49" t="s">
        <v>1738</v>
      </c>
      <c r="D353" s="49" t="s">
        <v>1736</v>
      </c>
      <c r="E353" s="49" t="s">
        <v>1739</v>
      </c>
      <c r="F353" s="91" t="s">
        <v>16</v>
      </c>
      <c r="G353" s="91" t="s">
        <v>55</v>
      </c>
      <c r="H353" s="49" t="s">
        <v>1707</v>
      </c>
      <c r="I353" s="91">
        <v>1</v>
      </c>
      <c r="J353" s="99">
        <v>0.5</v>
      </c>
      <c r="K353" s="49" t="s">
        <v>27</v>
      </c>
      <c r="L353" s="50">
        <v>220</v>
      </c>
      <c r="M353" s="49"/>
      <c r="N353" s="49"/>
      <c r="O353" s="49"/>
    </row>
    <row r="354" spans="2:15" ht="15">
      <c r="B354" s="48" t="s">
        <v>1707</v>
      </c>
      <c r="C354" s="49" t="s">
        <v>177</v>
      </c>
      <c r="D354" s="49" t="s">
        <v>1462</v>
      </c>
      <c r="E354" s="49" t="s">
        <v>1565</v>
      </c>
      <c r="F354" s="91" t="s">
        <v>16</v>
      </c>
      <c r="G354" s="91" t="s">
        <v>17</v>
      </c>
      <c r="H354" s="49" t="s">
        <v>178</v>
      </c>
      <c r="I354" s="91">
        <v>1</v>
      </c>
      <c r="J354" s="99">
        <v>50.14</v>
      </c>
      <c r="K354" s="49" t="s">
        <v>27</v>
      </c>
      <c r="L354" s="50">
        <v>220</v>
      </c>
      <c r="M354" s="49">
        <v>260</v>
      </c>
      <c r="N354" s="49" t="s">
        <v>181</v>
      </c>
      <c r="O354" s="49">
        <v>636.9</v>
      </c>
    </row>
    <row r="355" spans="2:15" ht="15">
      <c r="B355" s="48" t="s">
        <v>1707</v>
      </c>
      <c r="C355" s="49" t="s">
        <v>1367</v>
      </c>
      <c r="D355" s="49" t="s">
        <v>1454</v>
      </c>
      <c r="E355" s="49" t="s">
        <v>772</v>
      </c>
      <c r="F355" s="91" t="s">
        <v>16</v>
      </c>
      <c r="G355" s="92" t="s">
        <v>55</v>
      </c>
      <c r="H355" s="48" t="s">
        <v>132</v>
      </c>
      <c r="I355" s="92">
        <v>2</v>
      </c>
      <c r="J355" s="100">
        <v>5</v>
      </c>
      <c r="K355" s="48" t="s">
        <v>27</v>
      </c>
      <c r="L355" s="48">
        <v>220</v>
      </c>
      <c r="M355" s="50">
        <v>150</v>
      </c>
      <c r="N355" s="50" t="s">
        <v>126</v>
      </c>
      <c r="O355" s="50">
        <v>500</v>
      </c>
    </row>
    <row r="356" spans="2:15" ht="15">
      <c r="B356" s="48" t="s">
        <v>1707</v>
      </c>
      <c r="C356" s="49" t="s">
        <v>1733</v>
      </c>
      <c r="D356" s="49" t="s">
        <v>1734</v>
      </c>
      <c r="E356" s="49" t="s">
        <v>1354</v>
      </c>
      <c r="F356" s="91" t="s">
        <v>16</v>
      </c>
      <c r="G356" s="92" t="s">
        <v>55</v>
      </c>
      <c r="H356" s="48" t="s">
        <v>1707</v>
      </c>
      <c r="I356" s="92">
        <v>1</v>
      </c>
      <c r="J356" s="100">
        <v>75</v>
      </c>
      <c r="K356" s="48" t="s">
        <v>27</v>
      </c>
      <c r="L356" s="48">
        <v>500</v>
      </c>
      <c r="M356" s="50"/>
      <c r="N356" s="50"/>
      <c r="O356" s="50"/>
    </row>
    <row r="357" spans="2:15" ht="15">
      <c r="B357" s="48" t="s">
        <v>722</v>
      </c>
      <c r="C357" s="49" t="s">
        <v>723</v>
      </c>
      <c r="D357" s="49" t="s">
        <v>1418</v>
      </c>
      <c r="E357" s="49" t="s">
        <v>1539</v>
      </c>
      <c r="F357" s="91" t="s">
        <v>16</v>
      </c>
      <c r="G357" s="56" t="s">
        <v>17</v>
      </c>
      <c r="H357" s="48" t="s">
        <v>722</v>
      </c>
      <c r="I357" s="92">
        <v>2</v>
      </c>
      <c r="J357" s="100">
        <v>7.35</v>
      </c>
      <c r="K357" s="48" t="s">
        <v>27</v>
      </c>
      <c r="L357" s="48">
        <v>60</v>
      </c>
      <c r="M357" s="50">
        <v>57.99</v>
      </c>
      <c r="N357" s="56" t="s">
        <v>724</v>
      </c>
      <c r="O357" s="55" t="s">
        <v>725</v>
      </c>
    </row>
    <row r="358" spans="2:15" ht="15">
      <c r="B358" s="48" t="s">
        <v>722</v>
      </c>
      <c r="C358" s="49" t="s">
        <v>727</v>
      </c>
      <c r="D358" s="49" t="s">
        <v>1419</v>
      </c>
      <c r="E358" s="49" t="s">
        <v>1420</v>
      </c>
      <c r="F358" s="91" t="s">
        <v>16</v>
      </c>
      <c r="G358" s="92" t="s">
        <v>17</v>
      </c>
      <c r="H358" s="48" t="s">
        <v>722</v>
      </c>
      <c r="I358" s="92">
        <v>1</v>
      </c>
      <c r="J358" s="100">
        <v>13</v>
      </c>
      <c r="K358" s="48" t="s">
        <v>27</v>
      </c>
      <c r="L358" s="48">
        <v>60</v>
      </c>
      <c r="M358" s="50">
        <v>56.6364</v>
      </c>
      <c r="N358" s="50" t="s">
        <v>28</v>
      </c>
      <c r="O358" s="50">
        <v>240</v>
      </c>
    </row>
    <row r="359" spans="2:15" ht="15">
      <c r="B359" s="48" t="s">
        <v>722</v>
      </c>
      <c r="C359" s="49" t="s">
        <v>727</v>
      </c>
      <c r="D359" s="49" t="s">
        <v>1420</v>
      </c>
      <c r="E359" s="49" t="s">
        <v>256</v>
      </c>
      <c r="F359" s="91" t="s">
        <v>16</v>
      </c>
      <c r="G359" s="92" t="s">
        <v>17</v>
      </c>
      <c r="H359" s="48" t="s">
        <v>722</v>
      </c>
      <c r="I359" s="92">
        <v>1</v>
      </c>
      <c r="J359" s="100">
        <v>30.52</v>
      </c>
      <c r="K359" s="48" t="s">
        <v>27</v>
      </c>
      <c r="L359" s="48">
        <v>60</v>
      </c>
      <c r="M359" s="50">
        <v>56.6364</v>
      </c>
      <c r="N359" s="50" t="s">
        <v>28</v>
      </c>
      <c r="O359" s="50">
        <v>240</v>
      </c>
    </row>
    <row r="360" spans="2:15" ht="15">
      <c r="B360" s="48" t="s">
        <v>722</v>
      </c>
      <c r="C360" s="49" t="s">
        <v>728</v>
      </c>
      <c r="D360" s="49" t="s">
        <v>1418</v>
      </c>
      <c r="E360" s="49" t="s">
        <v>1422</v>
      </c>
      <c r="F360" s="91" t="s">
        <v>16</v>
      </c>
      <c r="G360" s="92" t="s">
        <v>17</v>
      </c>
      <c r="H360" s="48" t="s">
        <v>722</v>
      </c>
      <c r="I360" s="92">
        <v>1</v>
      </c>
      <c r="J360" s="100">
        <v>45.78</v>
      </c>
      <c r="K360" s="48" t="s">
        <v>27</v>
      </c>
      <c r="L360" s="48">
        <v>60</v>
      </c>
      <c r="M360" s="50">
        <v>56.6364</v>
      </c>
      <c r="N360" s="50" t="s">
        <v>28</v>
      </c>
      <c r="O360" s="50">
        <v>240</v>
      </c>
    </row>
    <row r="361" spans="2:15" ht="15">
      <c r="B361" s="48" t="s">
        <v>722</v>
      </c>
      <c r="C361" s="49" t="s">
        <v>729</v>
      </c>
      <c r="D361" s="49" t="s">
        <v>1418</v>
      </c>
      <c r="E361" s="49" t="s">
        <v>1421</v>
      </c>
      <c r="F361" s="91" t="s">
        <v>16</v>
      </c>
      <c r="G361" s="92" t="s">
        <v>17</v>
      </c>
      <c r="H361" s="48" t="s">
        <v>722</v>
      </c>
      <c r="I361" s="92">
        <v>1</v>
      </c>
      <c r="J361" s="100">
        <v>10.9</v>
      </c>
      <c r="K361" s="48" t="s">
        <v>27</v>
      </c>
      <c r="L361" s="48">
        <v>60</v>
      </c>
      <c r="M361" s="50">
        <v>56.6364</v>
      </c>
      <c r="N361" s="50" t="s">
        <v>28</v>
      </c>
      <c r="O361" s="50">
        <v>240</v>
      </c>
    </row>
    <row r="362" spans="2:15" ht="15">
      <c r="B362" s="48" t="s">
        <v>722</v>
      </c>
      <c r="C362" s="49" t="s">
        <v>729</v>
      </c>
      <c r="D362" s="49" t="s">
        <v>1421</v>
      </c>
      <c r="E362" s="49" t="s">
        <v>1430</v>
      </c>
      <c r="F362" s="91" t="s">
        <v>16</v>
      </c>
      <c r="G362" s="92" t="s">
        <v>17</v>
      </c>
      <c r="H362" s="48" t="s">
        <v>722</v>
      </c>
      <c r="I362" s="92">
        <v>1</v>
      </c>
      <c r="J362" s="100">
        <v>49.5</v>
      </c>
      <c r="K362" s="48" t="s">
        <v>27</v>
      </c>
      <c r="L362" s="48">
        <v>60</v>
      </c>
      <c r="M362" s="50">
        <v>56.6364</v>
      </c>
      <c r="N362" s="50" t="s">
        <v>28</v>
      </c>
      <c r="O362" s="50">
        <v>240</v>
      </c>
    </row>
    <row r="363" spans="2:15" ht="15">
      <c r="B363" s="48" t="s">
        <v>722</v>
      </c>
      <c r="C363" s="49" t="s">
        <v>730</v>
      </c>
      <c r="D363" s="49" t="s">
        <v>1422</v>
      </c>
      <c r="E363" s="49" t="s">
        <v>1540</v>
      </c>
      <c r="F363" s="91" t="s">
        <v>16</v>
      </c>
      <c r="G363" s="92" t="s">
        <v>17</v>
      </c>
      <c r="H363" s="48" t="s">
        <v>722</v>
      </c>
      <c r="I363" s="92">
        <v>1</v>
      </c>
      <c r="J363" s="100">
        <v>5.38</v>
      </c>
      <c r="K363" s="48" t="s">
        <v>27</v>
      </c>
      <c r="L363" s="48">
        <v>60</v>
      </c>
      <c r="M363" s="50">
        <v>28.78584</v>
      </c>
      <c r="N363" s="50" t="s">
        <v>28</v>
      </c>
      <c r="O363" s="50">
        <v>120</v>
      </c>
    </row>
    <row r="364" spans="2:15" ht="15">
      <c r="B364" s="48" t="s">
        <v>722</v>
      </c>
      <c r="C364" s="49" t="s">
        <v>731</v>
      </c>
      <c r="D364" s="49" t="s">
        <v>1422</v>
      </c>
      <c r="E364" s="49" t="s">
        <v>1423</v>
      </c>
      <c r="F364" s="91" t="s">
        <v>16</v>
      </c>
      <c r="G364" s="92" t="s">
        <v>17</v>
      </c>
      <c r="H364" s="48" t="s">
        <v>722</v>
      </c>
      <c r="I364" s="92">
        <v>1</v>
      </c>
      <c r="J364" s="100">
        <v>14.12</v>
      </c>
      <c r="K364" s="48" t="s">
        <v>27</v>
      </c>
      <c r="L364" s="48">
        <v>60</v>
      </c>
      <c r="M364" s="50">
        <v>56.6364</v>
      </c>
      <c r="N364" s="50" t="s">
        <v>28</v>
      </c>
      <c r="O364" s="50">
        <v>240</v>
      </c>
    </row>
    <row r="365" spans="2:15" ht="15">
      <c r="B365" s="48" t="s">
        <v>722</v>
      </c>
      <c r="C365" s="49" t="s">
        <v>731</v>
      </c>
      <c r="D365" s="49" t="s">
        <v>1423</v>
      </c>
      <c r="E365" s="49" t="s">
        <v>1419</v>
      </c>
      <c r="F365" s="91" t="s">
        <v>16</v>
      </c>
      <c r="G365" s="92" t="s">
        <v>17</v>
      </c>
      <c r="H365" s="48" t="s">
        <v>722</v>
      </c>
      <c r="I365" s="92">
        <v>1</v>
      </c>
      <c r="J365" s="100">
        <v>11.73</v>
      </c>
      <c r="K365" s="48" t="s">
        <v>27</v>
      </c>
      <c r="L365" s="48">
        <v>60</v>
      </c>
      <c r="M365" s="50">
        <v>56.6364</v>
      </c>
      <c r="N365" s="50" t="s">
        <v>28</v>
      </c>
      <c r="O365" s="50">
        <v>240</v>
      </c>
    </row>
    <row r="366" spans="2:15" ht="15">
      <c r="B366" s="48" t="s">
        <v>722</v>
      </c>
      <c r="C366" s="49" t="s">
        <v>734</v>
      </c>
      <c r="D366" s="49" t="s">
        <v>1418</v>
      </c>
      <c r="E366" s="49" t="s">
        <v>1425</v>
      </c>
      <c r="F366" s="91" t="s">
        <v>16</v>
      </c>
      <c r="G366" s="91" t="s">
        <v>17</v>
      </c>
      <c r="H366" s="49" t="s">
        <v>722</v>
      </c>
      <c r="I366" s="91">
        <v>1</v>
      </c>
      <c r="J366" s="99">
        <v>31.86</v>
      </c>
      <c r="K366" s="49" t="s">
        <v>27</v>
      </c>
      <c r="L366" s="50">
        <v>60</v>
      </c>
      <c r="M366" s="49">
        <v>35.3328</v>
      </c>
      <c r="N366" s="49" t="s">
        <v>28</v>
      </c>
      <c r="O366" s="49" t="s">
        <v>735</v>
      </c>
    </row>
    <row r="367" spans="2:15" ht="15">
      <c r="B367" s="48" t="s">
        <v>722</v>
      </c>
      <c r="C367" s="49" t="s">
        <v>736</v>
      </c>
      <c r="D367" s="49" t="s">
        <v>1425</v>
      </c>
      <c r="E367" s="49" t="s">
        <v>1426</v>
      </c>
      <c r="F367" s="91" t="s">
        <v>16</v>
      </c>
      <c r="G367" s="91" t="s">
        <v>17</v>
      </c>
      <c r="H367" s="49" t="s">
        <v>722</v>
      </c>
      <c r="I367" s="91">
        <v>1</v>
      </c>
      <c r="J367" s="99">
        <v>21.03</v>
      </c>
      <c r="K367" s="49" t="s">
        <v>27</v>
      </c>
      <c r="L367" s="50">
        <v>60</v>
      </c>
      <c r="M367" s="49">
        <v>35.3328</v>
      </c>
      <c r="N367" s="49" t="s">
        <v>28</v>
      </c>
      <c r="O367" s="49">
        <v>120</v>
      </c>
    </row>
    <row r="368" spans="2:15" ht="15">
      <c r="B368" s="48" t="s">
        <v>722</v>
      </c>
      <c r="C368" s="49" t="s">
        <v>737</v>
      </c>
      <c r="D368" s="49" t="s">
        <v>1426</v>
      </c>
      <c r="E368" s="49" t="s">
        <v>1543</v>
      </c>
      <c r="F368" s="91" t="s">
        <v>16</v>
      </c>
      <c r="G368" s="91" t="s">
        <v>17</v>
      </c>
      <c r="H368" s="49" t="s">
        <v>722</v>
      </c>
      <c r="I368" s="91">
        <v>1</v>
      </c>
      <c r="J368" s="99">
        <v>18</v>
      </c>
      <c r="K368" s="49" t="s">
        <v>27</v>
      </c>
      <c r="L368" s="50">
        <v>60</v>
      </c>
      <c r="M368" s="49">
        <v>35.3328</v>
      </c>
      <c r="N368" s="49" t="s">
        <v>28</v>
      </c>
      <c r="O368" s="49">
        <v>120</v>
      </c>
    </row>
    <row r="369" spans="2:15" ht="15">
      <c r="B369" s="48" t="s">
        <v>722</v>
      </c>
      <c r="C369" s="59" t="s">
        <v>738</v>
      </c>
      <c r="D369" s="49" t="s">
        <v>1427</v>
      </c>
      <c r="E369" s="49" t="s">
        <v>1428</v>
      </c>
      <c r="F369" s="91" t="s">
        <v>16</v>
      </c>
      <c r="G369" s="91" t="s">
        <v>17</v>
      </c>
      <c r="H369" s="49" t="s">
        <v>548</v>
      </c>
      <c r="I369" s="91">
        <v>1</v>
      </c>
      <c r="J369" s="99">
        <v>21.54</v>
      </c>
      <c r="K369" s="49" t="s">
        <v>27</v>
      </c>
      <c r="L369" s="50">
        <v>60</v>
      </c>
      <c r="M369" s="49">
        <v>56.6364</v>
      </c>
      <c r="N369" s="49" t="s">
        <v>28</v>
      </c>
      <c r="O369" s="49">
        <v>240</v>
      </c>
    </row>
    <row r="370" spans="2:15" ht="15">
      <c r="B370" s="48" t="s">
        <v>722</v>
      </c>
      <c r="C370" s="49" t="s">
        <v>739</v>
      </c>
      <c r="D370" s="49" t="s">
        <v>1428</v>
      </c>
      <c r="E370" s="49" t="s">
        <v>1544</v>
      </c>
      <c r="F370" s="91" t="s">
        <v>16</v>
      </c>
      <c r="G370" s="91" t="s">
        <v>17</v>
      </c>
      <c r="H370" s="48" t="s">
        <v>548</v>
      </c>
      <c r="I370" s="91">
        <v>1</v>
      </c>
      <c r="J370" s="99">
        <v>24.26</v>
      </c>
      <c r="K370" s="49" t="s">
        <v>27</v>
      </c>
      <c r="L370" s="50">
        <v>60</v>
      </c>
      <c r="M370" s="49">
        <v>35.3328</v>
      </c>
      <c r="N370" s="49" t="s">
        <v>28</v>
      </c>
      <c r="O370" s="49">
        <v>120</v>
      </c>
    </row>
    <row r="371" spans="2:15" ht="15">
      <c r="B371" s="49" t="s">
        <v>722</v>
      </c>
      <c r="C371" s="49" t="s">
        <v>740</v>
      </c>
      <c r="D371" s="49" t="s">
        <v>1429</v>
      </c>
      <c r="E371" s="49" t="s">
        <v>1545</v>
      </c>
      <c r="F371" s="91" t="s">
        <v>16</v>
      </c>
      <c r="G371" s="91" t="s">
        <v>17</v>
      </c>
      <c r="H371" s="49" t="s">
        <v>722</v>
      </c>
      <c r="I371" s="91">
        <v>1</v>
      </c>
      <c r="J371" s="99">
        <v>3.8</v>
      </c>
      <c r="K371" s="49" t="s">
        <v>27</v>
      </c>
      <c r="L371" s="50">
        <v>60</v>
      </c>
      <c r="M371" s="49">
        <v>35.3328</v>
      </c>
      <c r="N371" s="49" t="s">
        <v>28</v>
      </c>
      <c r="O371" s="49">
        <v>120</v>
      </c>
    </row>
    <row r="372" spans="2:15" ht="15">
      <c r="B372" s="49" t="s">
        <v>722</v>
      </c>
      <c r="C372" s="49" t="s">
        <v>741</v>
      </c>
      <c r="D372" s="49" t="s">
        <v>1430</v>
      </c>
      <c r="E372" s="49" t="s">
        <v>1431</v>
      </c>
      <c r="F372" s="91" t="s">
        <v>16</v>
      </c>
      <c r="G372" s="91" t="s">
        <v>17</v>
      </c>
      <c r="H372" s="49" t="s">
        <v>722</v>
      </c>
      <c r="I372" s="91">
        <v>1</v>
      </c>
      <c r="J372" s="99">
        <v>25.9</v>
      </c>
      <c r="K372" s="49" t="s">
        <v>27</v>
      </c>
      <c r="L372" s="50">
        <v>60</v>
      </c>
      <c r="M372" s="49">
        <v>56.6364</v>
      </c>
      <c r="N372" s="49" t="s">
        <v>28</v>
      </c>
      <c r="O372" s="49">
        <v>240</v>
      </c>
    </row>
    <row r="373" spans="2:15" ht="15">
      <c r="B373" s="49" t="s">
        <v>722</v>
      </c>
      <c r="C373" s="49" t="s">
        <v>741</v>
      </c>
      <c r="D373" s="49" t="s">
        <v>1431</v>
      </c>
      <c r="E373" s="49" t="s">
        <v>1546</v>
      </c>
      <c r="F373" s="91" t="s">
        <v>16</v>
      </c>
      <c r="G373" s="91" t="s">
        <v>17</v>
      </c>
      <c r="H373" s="49" t="s">
        <v>722</v>
      </c>
      <c r="I373" s="91">
        <v>1</v>
      </c>
      <c r="J373" s="99">
        <v>51.08</v>
      </c>
      <c r="K373" s="49" t="s">
        <v>27</v>
      </c>
      <c r="L373" s="50">
        <v>60</v>
      </c>
      <c r="M373" s="49">
        <v>56.6364</v>
      </c>
      <c r="N373" s="49" t="s">
        <v>28</v>
      </c>
      <c r="O373" s="49">
        <v>240</v>
      </c>
    </row>
    <row r="374" spans="2:15" ht="15">
      <c r="B374" s="49" t="s">
        <v>722</v>
      </c>
      <c r="C374" s="49" t="s">
        <v>732</v>
      </c>
      <c r="D374" s="49" t="s">
        <v>1424</v>
      </c>
      <c r="E374" s="49" t="s">
        <v>1541</v>
      </c>
      <c r="F374" s="91" t="s">
        <v>16</v>
      </c>
      <c r="G374" s="91" t="s">
        <v>17</v>
      </c>
      <c r="H374" s="49" t="s">
        <v>722</v>
      </c>
      <c r="I374" s="91">
        <v>1</v>
      </c>
      <c r="J374" s="99">
        <v>8.36</v>
      </c>
      <c r="K374" s="49" t="s">
        <v>27</v>
      </c>
      <c r="L374" s="50">
        <v>33</v>
      </c>
      <c r="M374" s="49">
        <v>31.176</v>
      </c>
      <c r="N374" s="49" t="s">
        <v>28</v>
      </c>
      <c r="O374" s="49">
        <v>95</v>
      </c>
    </row>
    <row r="375" spans="2:15" ht="15">
      <c r="B375" s="49" t="s">
        <v>722</v>
      </c>
      <c r="C375" s="49" t="s">
        <v>733</v>
      </c>
      <c r="D375" s="49" t="s">
        <v>1424</v>
      </c>
      <c r="E375" s="49" t="s">
        <v>1542</v>
      </c>
      <c r="F375" s="91" t="s">
        <v>16</v>
      </c>
      <c r="G375" s="91" t="s">
        <v>17</v>
      </c>
      <c r="H375" s="49" t="s">
        <v>722</v>
      </c>
      <c r="I375" s="91">
        <v>1</v>
      </c>
      <c r="J375" s="99">
        <v>14.63</v>
      </c>
      <c r="K375" s="49" t="s">
        <v>27</v>
      </c>
      <c r="L375" s="50">
        <v>33</v>
      </c>
      <c r="M375" s="49">
        <v>31.176</v>
      </c>
      <c r="N375" s="49" t="s">
        <v>28</v>
      </c>
      <c r="O375" s="49">
        <v>95</v>
      </c>
    </row>
    <row r="376" spans="2:15" ht="15">
      <c r="B376" s="48" t="s">
        <v>722</v>
      </c>
      <c r="C376" s="49" t="s">
        <v>726</v>
      </c>
      <c r="D376" s="49" t="s">
        <v>1418</v>
      </c>
      <c r="E376" s="49" t="s">
        <v>256</v>
      </c>
      <c r="F376" s="91" t="s">
        <v>16</v>
      </c>
      <c r="G376" s="91" t="s">
        <v>17</v>
      </c>
      <c r="H376" s="49" t="s">
        <v>722</v>
      </c>
      <c r="I376" s="91">
        <v>1</v>
      </c>
      <c r="J376" s="99">
        <v>29.183</v>
      </c>
      <c r="K376" s="49" t="s">
        <v>27</v>
      </c>
      <c r="L376" s="50">
        <v>60</v>
      </c>
      <c r="M376" s="49">
        <v>56.6364</v>
      </c>
      <c r="N376" s="49" t="s">
        <v>28</v>
      </c>
      <c r="O376" s="49">
        <v>240</v>
      </c>
    </row>
    <row r="377" spans="2:15" ht="15">
      <c r="B377" s="48" t="s">
        <v>182</v>
      </c>
      <c r="C377" s="49">
        <v>1</v>
      </c>
      <c r="D377" s="49" t="s">
        <v>1463</v>
      </c>
      <c r="E377" s="49" t="s">
        <v>1030</v>
      </c>
      <c r="F377" s="91" t="s">
        <v>16</v>
      </c>
      <c r="G377" s="91" t="s">
        <v>55</v>
      </c>
      <c r="H377" s="49" t="s">
        <v>182</v>
      </c>
      <c r="I377" s="91">
        <v>1</v>
      </c>
      <c r="J377" s="99">
        <v>31.27351</v>
      </c>
      <c r="K377" s="49" t="s">
        <v>27</v>
      </c>
      <c r="L377" s="50">
        <v>220</v>
      </c>
      <c r="M377" s="49">
        <v>300</v>
      </c>
      <c r="N377" s="49" t="s">
        <v>126</v>
      </c>
      <c r="O377" s="49">
        <v>481</v>
      </c>
    </row>
    <row r="378" spans="2:15" ht="15">
      <c r="B378" s="48" t="s">
        <v>496</v>
      </c>
      <c r="C378" s="49" t="s">
        <v>497</v>
      </c>
      <c r="D378" s="49" t="s">
        <v>498</v>
      </c>
      <c r="E378" s="49" t="s">
        <v>499</v>
      </c>
      <c r="F378" s="91" t="s">
        <v>16</v>
      </c>
      <c r="G378" s="91" t="s">
        <v>17</v>
      </c>
      <c r="H378" s="49" t="s">
        <v>500</v>
      </c>
      <c r="I378" s="91">
        <v>1</v>
      </c>
      <c r="J378" s="99">
        <v>83.9</v>
      </c>
      <c r="K378" s="49" t="s">
        <v>27</v>
      </c>
      <c r="L378" s="50">
        <v>138</v>
      </c>
      <c r="M378" s="49">
        <v>100</v>
      </c>
      <c r="N378" s="49" t="s">
        <v>501</v>
      </c>
      <c r="O378" s="49" t="s">
        <v>502</v>
      </c>
    </row>
    <row r="379" spans="2:15" ht="15">
      <c r="B379" s="48" t="s">
        <v>496</v>
      </c>
      <c r="C379" s="49" t="s">
        <v>505</v>
      </c>
      <c r="D379" s="49" t="s">
        <v>498</v>
      </c>
      <c r="E379" s="49" t="s">
        <v>499</v>
      </c>
      <c r="F379" s="91" t="s">
        <v>16</v>
      </c>
      <c r="G379" s="91" t="s">
        <v>17</v>
      </c>
      <c r="H379" s="49" t="s">
        <v>500</v>
      </c>
      <c r="I379" s="91">
        <v>1</v>
      </c>
      <c r="J379" s="99">
        <v>83.9</v>
      </c>
      <c r="K379" s="49" t="s">
        <v>27</v>
      </c>
      <c r="L379" s="50">
        <v>138</v>
      </c>
      <c r="M379" s="49">
        <v>100</v>
      </c>
      <c r="N379" s="49" t="s">
        <v>501</v>
      </c>
      <c r="O379" s="49" t="s">
        <v>502</v>
      </c>
    </row>
    <row r="380" spans="2:15" ht="15">
      <c r="B380" s="48" t="s">
        <v>496</v>
      </c>
      <c r="C380" s="49" t="s">
        <v>506</v>
      </c>
      <c r="D380" s="49" t="s">
        <v>498</v>
      </c>
      <c r="E380" s="49" t="s">
        <v>499</v>
      </c>
      <c r="F380" s="91" t="s">
        <v>16</v>
      </c>
      <c r="G380" s="91" t="s">
        <v>17</v>
      </c>
      <c r="H380" s="49" t="s">
        <v>500</v>
      </c>
      <c r="I380" s="91">
        <v>1</v>
      </c>
      <c r="J380" s="99">
        <v>83.9</v>
      </c>
      <c r="K380" s="49" t="s">
        <v>27</v>
      </c>
      <c r="L380" s="50">
        <v>138</v>
      </c>
      <c r="M380" s="49">
        <v>100</v>
      </c>
      <c r="N380" s="49" t="s">
        <v>501</v>
      </c>
      <c r="O380" s="49" t="s">
        <v>502</v>
      </c>
    </row>
    <row r="381" spans="2:15" ht="15">
      <c r="B381" s="48" t="s">
        <v>496</v>
      </c>
      <c r="C381" s="49" t="s">
        <v>507</v>
      </c>
      <c r="D381" s="49" t="s">
        <v>499</v>
      </c>
      <c r="E381" s="49" t="s">
        <v>508</v>
      </c>
      <c r="F381" s="91" t="s">
        <v>16</v>
      </c>
      <c r="G381" s="91" t="s">
        <v>17</v>
      </c>
      <c r="H381" s="49" t="s">
        <v>500</v>
      </c>
      <c r="I381" s="91">
        <v>1</v>
      </c>
      <c r="J381" s="99">
        <v>8.5</v>
      </c>
      <c r="K381" s="49" t="s">
        <v>27</v>
      </c>
      <c r="L381" s="50">
        <v>138</v>
      </c>
      <c r="M381" s="49">
        <v>100</v>
      </c>
      <c r="N381" s="49" t="s">
        <v>28</v>
      </c>
      <c r="O381" s="49">
        <v>283.5</v>
      </c>
    </row>
    <row r="382" spans="2:15" ht="15">
      <c r="B382" s="48" t="s">
        <v>496</v>
      </c>
      <c r="C382" s="49" t="s">
        <v>510</v>
      </c>
      <c r="D382" s="49" t="s">
        <v>499</v>
      </c>
      <c r="E382" s="49" t="s">
        <v>508</v>
      </c>
      <c r="F382" s="91" t="s">
        <v>16</v>
      </c>
      <c r="G382" s="91" t="s">
        <v>17</v>
      </c>
      <c r="H382" s="49" t="s">
        <v>500</v>
      </c>
      <c r="I382" s="91">
        <v>1</v>
      </c>
      <c r="J382" s="99">
        <v>8.5</v>
      </c>
      <c r="K382" s="49" t="s">
        <v>27</v>
      </c>
      <c r="L382" s="50">
        <v>138</v>
      </c>
      <c r="M382" s="49">
        <v>100</v>
      </c>
      <c r="N382" s="49" t="s">
        <v>28</v>
      </c>
      <c r="O382" s="49">
        <v>283.5</v>
      </c>
    </row>
    <row r="383" spans="2:15" ht="15">
      <c r="B383" s="48" t="s">
        <v>496</v>
      </c>
      <c r="C383" s="49" t="s">
        <v>511</v>
      </c>
      <c r="D383" s="49" t="s">
        <v>512</v>
      </c>
      <c r="E383" s="49" t="s">
        <v>513</v>
      </c>
      <c r="F383" s="91" t="s">
        <v>16</v>
      </c>
      <c r="G383" s="91" t="s">
        <v>17</v>
      </c>
      <c r="H383" s="49" t="s">
        <v>500</v>
      </c>
      <c r="I383" s="91">
        <v>1</v>
      </c>
      <c r="J383" s="99">
        <v>82.7</v>
      </c>
      <c r="K383" s="49" t="s">
        <v>27</v>
      </c>
      <c r="L383" s="50">
        <v>220</v>
      </c>
      <c r="M383" s="49">
        <v>150</v>
      </c>
      <c r="N383" s="49" t="s">
        <v>28</v>
      </c>
      <c r="O383" s="49">
        <v>500</v>
      </c>
    </row>
    <row r="384" spans="2:15" ht="15">
      <c r="B384" s="48" t="s">
        <v>514</v>
      </c>
      <c r="C384" s="49" t="s">
        <v>515</v>
      </c>
      <c r="D384" s="49" t="s">
        <v>516</v>
      </c>
      <c r="E384" s="49" t="s">
        <v>517</v>
      </c>
      <c r="F384" s="91" t="s">
        <v>16</v>
      </c>
      <c r="G384" s="91" t="s">
        <v>17</v>
      </c>
      <c r="H384" s="49" t="s">
        <v>514</v>
      </c>
      <c r="I384" s="91">
        <v>1</v>
      </c>
      <c r="J384" s="99">
        <v>73.267</v>
      </c>
      <c r="K384" s="49" t="s">
        <v>27</v>
      </c>
      <c r="L384" s="50">
        <v>220</v>
      </c>
      <c r="M384" s="49">
        <v>190</v>
      </c>
      <c r="N384" s="49" t="s">
        <v>520</v>
      </c>
      <c r="O384" s="49">
        <v>591.5</v>
      </c>
    </row>
    <row r="385" spans="2:15" ht="15">
      <c r="B385" s="49" t="s">
        <v>514</v>
      </c>
      <c r="C385" s="49" t="s">
        <v>522</v>
      </c>
      <c r="D385" s="49" t="s">
        <v>517</v>
      </c>
      <c r="E385" s="49" t="s">
        <v>523</v>
      </c>
      <c r="F385" s="91" t="s">
        <v>16</v>
      </c>
      <c r="G385" s="91" t="s">
        <v>17</v>
      </c>
      <c r="H385" s="49" t="s">
        <v>514</v>
      </c>
      <c r="I385" s="91">
        <v>1</v>
      </c>
      <c r="J385" s="99">
        <v>173.476</v>
      </c>
      <c r="K385" s="49" t="s">
        <v>27</v>
      </c>
      <c r="L385" s="50">
        <v>220</v>
      </c>
      <c r="M385" s="49">
        <v>190</v>
      </c>
      <c r="N385" s="49" t="s">
        <v>520</v>
      </c>
      <c r="O385" s="49">
        <v>591.5</v>
      </c>
    </row>
    <row r="386" spans="2:15" ht="15">
      <c r="B386" s="48" t="s">
        <v>514</v>
      </c>
      <c r="C386" s="49" t="s">
        <v>524</v>
      </c>
      <c r="D386" s="49" t="s">
        <v>523</v>
      </c>
      <c r="E386" s="49" t="s">
        <v>525</v>
      </c>
      <c r="F386" s="91" t="s">
        <v>16</v>
      </c>
      <c r="G386" s="91" t="s">
        <v>96</v>
      </c>
      <c r="H386" s="49" t="s">
        <v>514</v>
      </c>
      <c r="I386" s="91">
        <v>1</v>
      </c>
      <c r="J386" s="99">
        <v>46.8</v>
      </c>
      <c r="K386" s="49" t="s">
        <v>27</v>
      </c>
      <c r="L386" s="50">
        <v>220</v>
      </c>
      <c r="M386" s="49">
        <v>190</v>
      </c>
      <c r="N386" s="49" t="s">
        <v>520</v>
      </c>
      <c r="O386" s="49">
        <v>591.5</v>
      </c>
    </row>
    <row r="387" spans="2:15" ht="15">
      <c r="B387" s="52" t="s">
        <v>514</v>
      </c>
      <c r="C387" s="51" t="s">
        <v>526</v>
      </c>
      <c r="D387" s="51" t="s">
        <v>525</v>
      </c>
      <c r="E387" s="51" t="s">
        <v>527</v>
      </c>
      <c r="F387" s="94" t="s">
        <v>16</v>
      </c>
      <c r="G387" s="94" t="s">
        <v>96</v>
      </c>
      <c r="H387" s="51" t="s">
        <v>514</v>
      </c>
      <c r="I387" s="94">
        <v>1</v>
      </c>
      <c r="J387" s="102">
        <v>99.52</v>
      </c>
      <c r="K387" s="51" t="s">
        <v>27</v>
      </c>
      <c r="L387" s="53">
        <v>220</v>
      </c>
      <c r="M387" s="51">
        <v>190</v>
      </c>
      <c r="N387" s="51" t="s">
        <v>520</v>
      </c>
      <c r="O387" s="51">
        <v>591.5</v>
      </c>
    </row>
    <row r="388" spans="2:15" ht="15">
      <c r="B388" s="48" t="s">
        <v>184</v>
      </c>
      <c r="C388" s="49" t="s">
        <v>185</v>
      </c>
      <c r="D388" s="49" t="s">
        <v>186</v>
      </c>
      <c r="E388" s="49" t="s">
        <v>187</v>
      </c>
      <c r="F388" s="91" t="s">
        <v>16</v>
      </c>
      <c r="G388" s="91" t="s">
        <v>55</v>
      </c>
      <c r="H388" s="49" t="s">
        <v>184</v>
      </c>
      <c r="I388" s="91">
        <v>2</v>
      </c>
      <c r="J388" s="99">
        <v>3.14</v>
      </c>
      <c r="K388" s="49" t="s">
        <v>27</v>
      </c>
      <c r="L388" s="50">
        <v>138</v>
      </c>
      <c r="M388" s="49" t="s">
        <v>189</v>
      </c>
      <c r="N388" s="49" t="s">
        <v>28</v>
      </c>
      <c r="O388" s="49">
        <v>185</v>
      </c>
    </row>
    <row r="389" spans="2:15" ht="15">
      <c r="B389" s="49" t="s">
        <v>190</v>
      </c>
      <c r="C389" s="49" t="s">
        <v>191</v>
      </c>
      <c r="D389" s="49" t="s">
        <v>192</v>
      </c>
      <c r="E389" s="49" t="s">
        <v>193</v>
      </c>
      <c r="F389" s="91" t="s">
        <v>16</v>
      </c>
      <c r="G389" s="91" t="s">
        <v>55</v>
      </c>
      <c r="H389" s="49" t="s">
        <v>190</v>
      </c>
      <c r="I389" s="91">
        <v>2</v>
      </c>
      <c r="J389" s="99">
        <v>4.67</v>
      </c>
      <c r="K389" s="49" t="s">
        <v>27</v>
      </c>
      <c r="L389" s="50">
        <v>138</v>
      </c>
      <c r="M389" s="49" t="s">
        <v>194</v>
      </c>
      <c r="N389" s="49" t="s">
        <v>28</v>
      </c>
      <c r="O389" s="49">
        <v>240</v>
      </c>
    </row>
    <row r="390" spans="2:15" ht="15">
      <c r="B390" s="49" t="s">
        <v>742</v>
      </c>
      <c r="C390" s="49" t="s">
        <v>743</v>
      </c>
      <c r="D390" s="49" t="s">
        <v>744</v>
      </c>
      <c r="E390" s="49" t="s">
        <v>745</v>
      </c>
      <c r="F390" s="91" t="s">
        <v>16</v>
      </c>
      <c r="G390" s="91" t="s">
        <v>17</v>
      </c>
      <c r="H390" s="49" t="s">
        <v>742</v>
      </c>
      <c r="I390" s="91">
        <v>1</v>
      </c>
      <c r="J390" s="99">
        <v>6.5</v>
      </c>
      <c r="K390" s="49" t="s">
        <v>27</v>
      </c>
      <c r="L390" s="50">
        <v>138</v>
      </c>
      <c r="M390" s="49">
        <v>143.41</v>
      </c>
      <c r="N390" s="49" t="s">
        <v>28</v>
      </c>
      <c r="O390" s="49">
        <v>300</v>
      </c>
    </row>
    <row r="391" spans="2:15" ht="15">
      <c r="B391" s="49" t="s">
        <v>742</v>
      </c>
      <c r="C391" s="49" t="s">
        <v>746</v>
      </c>
      <c r="D391" s="49" t="s">
        <v>747</v>
      </c>
      <c r="E391" s="49" t="s">
        <v>748</v>
      </c>
      <c r="F391" s="91" t="s">
        <v>16</v>
      </c>
      <c r="G391" s="91" t="s">
        <v>17</v>
      </c>
      <c r="H391" s="49" t="s">
        <v>742</v>
      </c>
      <c r="I391" s="91">
        <v>1</v>
      </c>
      <c r="J391" s="99">
        <v>13.8</v>
      </c>
      <c r="K391" s="49" t="s">
        <v>27</v>
      </c>
      <c r="L391" s="50">
        <v>138</v>
      </c>
      <c r="M391" s="49">
        <v>143.41</v>
      </c>
      <c r="N391" s="49" t="s">
        <v>28</v>
      </c>
      <c r="O391" s="49">
        <v>300</v>
      </c>
    </row>
    <row r="392" spans="2:15" ht="15">
      <c r="B392" s="49" t="s">
        <v>742</v>
      </c>
      <c r="C392" s="49" t="s">
        <v>749</v>
      </c>
      <c r="D392" s="49" t="s">
        <v>750</v>
      </c>
      <c r="E392" s="49" t="s">
        <v>751</v>
      </c>
      <c r="F392" s="91" t="s">
        <v>16</v>
      </c>
      <c r="G392" s="91" t="s">
        <v>17</v>
      </c>
      <c r="H392" s="49" t="s">
        <v>742</v>
      </c>
      <c r="I392" s="91">
        <v>1</v>
      </c>
      <c r="J392" s="99">
        <v>17.45</v>
      </c>
      <c r="K392" s="49" t="s">
        <v>27</v>
      </c>
      <c r="L392" s="50">
        <v>138</v>
      </c>
      <c r="M392" s="49">
        <v>73.14</v>
      </c>
      <c r="N392" s="49" t="s">
        <v>28</v>
      </c>
      <c r="O392" s="49">
        <v>127</v>
      </c>
    </row>
    <row r="393" spans="2:15" ht="15">
      <c r="B393" s="49" t="s">
        <v>742</v>
      </c>
      <c r="C393" s="49" t="s">
        <v>752</v>
      </c>
      <c r="D393" s="49" t="s">
        <v>751</v>
      </c>
      <c r="E393" s="49" t="s">
        <v>753</v>
      </c>
      <c r="F393" s="91" t="s">
        <v>16</v>
      </c>
      <c r="G393" s="91" t="s">
        <v>17</v>
      </c>
      <c r="H393" s="49" t="s">
        <v>742</v>
      </c>
      <c r="I393" s="91">
        <v>1</v>
      </c>
      <c r="J393" s="99">
        <v>31.6</v>
      </c>
      <c r="K393" s="49" t="s">
        <v>27</v>
      </c>
      <c r="L393" s="50">
        <v>138</v>
      </c>
      <c r="M393" s="49">
        <v>73.14</v>
      </c>
      <c r="N393" s="49" t="s">
        <v>28</v>
      </c>
      <c r="O393" s="49">
        <v>127</v>
      </c>
    </row>
    <row r="394" spans="2:15" ht="15">
      <c r="B394" s="49" t="s">
        <v>742</v>
      </c>
      <c r="C394" s="49" t="s">
        <v>754</v>
      </c>
      <c r="D394" s="49" t="s">
        <v>751</v>
      </c>
      <c r="E394" s="49" t="s">
        <v>755</v>
      </c>
      <c r="F394" s="91" t="s">
        <v>16</v>
      </c>
      <c r="G394" s="91" t="s">
        <v>17</v>
      </c>
      <c r="H394" s="49" t="s">
        <v>742</v>
      </c>
      <c r="I394" s="91">
        <v>1</v>
      </c>
      <c r="J394" s="99">
        <v>22.42</v>
      </c>
      <c r="K394" s="49" t="s">
        <v>27</v>
      </c>
      <c r="L394" s="50">
        <v>138</v>
      </c>
      <c r="M394" s="49">
        <v>40.63</v>
      </c>
      <c r="N394" s="49" t="s">
        <v>28</v>
      </c>
      <c r="O394" s="49">
        <v>120</v>
      </c>
    </row>
    <row r="395" spans="2:15" ht="15">
      <c r="B395" s="49" t="s">
        <v>742</v>
      </c>
      <c r="C395" s="49" t="s">
        <v>756</v>
      </c>
      <c r="D395" s="49" t="s">
        <v>757</v>
      </c>
      <c r="E395" s="49" t="s">
        <v>758</v>
      </c>
      <c r="F395" s="91" t="s">
        <v>16</v>
      </c>
      <c r="G395" s="91" t="s">
        <v>17</v>
      </c>
      <c r="H395" s="49" t="s">
        <v>742</v>
      </c>
      <c r="I395" s="91">
        <v>1</v>
      </c>
      <c r="J395" s="99">
        <v>67.48</v>
      </c>
      <c r="K395" s="49" t="s">
        <v>27</v>
      </c>
      <c r="L395" s="50">
        <v>138</v>
      </c>
      <c r="M395" s="49">
        <v>60.42</v>
      </c>
      <c r="N395" s="49" t="s">
        <v>28</v>
      </c>
      <c r="O395" s="49">
        <v>150</v>
      </c>
    </row>
    <row r="396" spans="2:15" ht="15">
      <c r="B396" s="49" t="s">
        <v>742</v>
      </c>
      <c r="C396" s="49" t="s">
        <v>759</v>
      </c>
      <c r="D396" s="49" t="s">
        <v>760</v>
      </c>
      <c r="E396" s="49" t="s">
        <v>761</v>
      </c>
      <c r="F396" s="91" t="s">
        <v>16</v>
      </c>
      <c r="G396" s="91" t="s">
        <v>55</v>
      </c>
      <c r="H396" s="49" t="s">
        <v>742</v>
      </c>
      <c r="I396" s="91">
        <v>1</v>
      </c>
      <c r="J396" s="99">
        <v>7.47</v>
      </c>
      <c r="K396" s="49" t="s">
        <v>27</v>
      </c>
      <c r="L396" s="50">
        <v>138</v>
      </c>
      <c r="M396" s="49">
        <v>40.63</v>
      </c>
      <c r="N396" s="49" t="s">
        <v>28</v>
      </c>
      <c r="O396" s="49">
        <v>127</v>
      </c>
    </row>
    <row r="397" spans="2:15" ht="15">
      <c r="B397" s="67" t="s">
        <v>742</v>
      </c>
      <c r="C397" s="67" t="s">
        <v>762</v>
      </c>
      <c r="D397" s="67" t="s">
        <v>407</v>
      </c>
      <c r="E397" s="67" t="s">
        <v>763</v>
      </c>
      <c r="F397" s="93" t="s">
        <v>16</v>
      </c>
      <c r="G397" s="93" t="s">
        <v>17</v>
      </c>
      <c r="H397" s="67" t="s">
        <v>742</v>
      </c>
      <c r="I397" s="93">
        <v>1</v>
      </c>
      <c r="J397" s="101">
        <v>11.85</v>
      </c>
      <c r="K397" s="67" t="s">
        <v>27</v>
      </c>
      <c r="L397" s="70">
        <v>138</v>
      </c>
      <c r="M397" s="67">
        <v>100.05</v>
      </c>
      <c r="N397" s="67" t="s">
        <v>28</v>
      </c>
      <c r="O397" s="71">
        <v>185</v>
      </c>
    </row>
    <row r="398" spans="2:15" ht="15">
      <c r="B398" s="67" t="s">
        <v>742</v>
      </c>
      <c r="C398" s="67" t="s">
        <v>764</v>
      </c>
      <c r="D398" s="67" t="s">
        <v>407</v>
      </c>
      <c r="E398" s="67" t="s">
        <v>765</v>
      </c>
      <c r="F398" s="93" t="s">
        <v>16</v>
      </c>
      <c r="G398" s="93" t="s">
        <v>17</v>
      </c>
      <c r="H398" s="67" t="s">
        <v>742</v>
      </c>
      <c r="I398" s="93">
        <v>1</v>
      </c>
      <c r="J398" s="101">
        <v>27.45</v>
      </c>
      <c r="K398" s="67" t="s">
        <v>27</v>
      </c>
      <c r="L398" s="70">
        <v>138</v>
      </c>
      <c r="M398" s="67">
        <v>119.84</v>
      </c>
      <c r="N398" s="67" t="s">
        <v>28</v>
      </c>
      <c r="O398" s="71">
        <v>240</v>
      </c>
    </row>
    <row r="399" spans="2:15" ht="15">
      <c r="B399" s="67" t="s">
        <v>742</v>
      </c>
      <c r="C399" s="67" t="s">
        <v>766</v>
      </c>
      <c r="D399" s="67" t="s">
        <v>763</v>
      </c>
      <c r="E399" s="67" t="s">
        <v>767</v>
      </c>
      <c r="F399" s="93" t="s">
        <v>16</v>
      </c>
      <c r="G399" s="93" t="s">
        <v>17</v>
      </c>
      <c r="H399" s="67" t="s">
        <v>742</v>
      </c>
      <c r="I399" s="93">
        <v>1</v>
      </c>
      <c r="J399" s="101">
        <v>5.8</v>
      </c>
      <c r="K399" s="67" t="s">
        <v>27</v>
      </c>
      <c r="L399" s="70">
        <v>138</v>
      </c>
      <c r="M399" s="67">
        <v>106.58</v>
      </c>
      <c r="N399" s="67" t="s">
        <v>28</v>
      </c>
      <c r="O399" s="71">
        <v>185</v>
      </c>
    </row>
    <row r="400" spans="2:15" ht="15">
      <c r="B400" s="48" t="s">
        <v>742</v>
      </c>
      <c r="C400" s="49" t="s">
        <v>768</v>
      </c>
      <c r="D400" s="49" t="s">
        <v>769</v>
      </c>
      <c r="E400" s="49" t="s">
        <v>770</v>
      </c>
      <c r="F400" s="91" t="s">
        <v>16</v>
      </c>
      <c r="G400" s="92" t="s">
        <v>17</v>
      </c>
      <c r="H400" s="48" t="s">
        <v>742</v>
      </c>
      <c r="I400" s="92">
        <v>1</v>
      </c>
      <c r="J400" s="100">
        <v>7</v>
      </c>
      <c r="K400" s="48" t="s">
        <v>27</v>
      </c>
      <c r="L400" s="48">
        <v>138</v>
      </c>
      <c r="M400" s="50">
        <v>119.84</v>
      </c>
      <c r="N400" s="50" t="s">
        <v>28</v>
      </c>
      <c r="O400" s="50">
        <v>236</v>
      </c>
    </row>
    <row r="401" spans="2:15" ht="15">
      <c r="B401" s="48" t="s">
        <v>742</v>
      </c>
      <c r="C401" s="49" t="s">
        <v>771</v>
      </c>
      <c r="D401" s="49" t="s">
        <v>498</v>
      </c>
      <c r="E401" s="49" t="s">
        <v>772</v>
      </c>
      <c r="F401" s="91" t="s">
        <v>16</v>
      </c>
      <c r="G401" s="92" t="s">
        <v>55</v>
      </c>
      <c r="H401" s="48" t="s">
        <v>742</v>
      </c>
      <c r="I401" s="92">
        <v>1</v>
      </c>
      <c r="J401" s="100">
        <v>6.085</v>
      </c>
      <c r="K401" s="48" t="s">
        <v>27</v>
      </c>
      <c r="L401" s="48">
        <v>138</v>
      </c>
      <c r="M401" s="50">
        <v>130.26</v>
      </c>
      <c r="N401" s="50" t="s">
        <v>28</v>
      </c>
      <c r="O401" s="50">
        <v>240</v>
      </c>
    </row>
    <row r="402" spans="2:15" ht="15">
      <c r="B402" s="49" t="s">
        <v>742</v>
      </c>
      <c r="C402" s="49" t="s">
        <v>773</v>
      </c>
      <c r="D402" s="49" t="s">
        <v>772</v>
      </c>
      <c r="E402" s="49" t="s">
        <v>774</v>
      </c>
      <c r="F402" s="91" t="s">
        <v>16</v>
      </c>
      <c r="G402" s="91" t="s">
        <v>55</v>
      </c>
      <c r="H402" s="49" t="s">
        <v>742</v>
      </c>
      <c r="I402" s="91">
        <v>1</v>
      </c>
      <c r="J402" s="99">
        <v>46.606</v>
      </c>
      <c r="K402" s="49" t="s">
        <v>27</v>
      </c>
      <c r="L402" s="50">
        <v>138</v>
      </c>
      <c r="M402" s="49">
        <v>130.26</v>
      </c>
      <c r="N402" s="49" t="s">
        <v>28</v>
      </c>
      <c r="O402" s="49">
        <v>240</v>
      </c>
    </row>
    <row r="403" spans="2:15" ht="15">
      <c r="B403" s="49" t="s">
        <v>742</v>
      </c>
      <c r="C403" s="49" t="s">
        <v>775</v>
      </c>
      <c r="D403" s="49" t="s">
        <v>776</v>
      </c>
      <c r="E403" s="49" t="s">
        <v>777</v>
      </c>
      <c r="F403" s="91" t="s">
        <v>16</v>
      </c>
      <c r="G403" s="91" t="s">
        <v>55</v>
      </c>
      <c r="H403" s="49" t="s">
        <v>742</v>
      </c>
      <c r="I403" s="91">
        <v>1</v>
      </c>
      <c r="J403" s="99">
        <v>53.59</v>
      </c>
      <c r="K403" s="49" t="s">
        <v>27</v>
      </c>
      <c r="L403" s="50">
        <v>138</v>
      </c>
      <c r="M403" s="49">
        <v>130.26</v>
      </c>
      <c r="N403" s="49" t="s">
        <v>28</v>
      </c>
      <c r="O403" s="49">
        <v>240</v>
      </c>
    </row>
    <row r="404" spans="2:15" ht="15">
      <c r="B404" s="49" t="s">
        <v>742</v>
      </c>
      <c r="C404" s="49" t="s">
        <v>853</v>
      </c>
      <c r="D404" s="49" t="s">
        <v>407</v>
      </c>
      <c r="E404" s="49" t="s">
        <v>854</v>
      </c>
      <c r="F404" s="91" t="s">
        <v>16</v>
      </c>
      <c r="G404" s="91" t="s">
        <v>55</v>
      </c>
      <c r="H404" s="49" t="s">
        <v>742</v>
      </c>
      <c r="I404" s="91">
        <v>1</v>
      </c>
      <c r="J404" s="99">
        <v>6.05</v>
      </c>
      <c r="K404" s="49" t="s">
        <v>27</v>
      </c>
      <c r="L404" s="50">
        <v>138</v>
      </c>
      <c r="M404" s="49">
        <v>60</v>
      </c>
      <c r="N404" s="49" t="s">
        <v>28</v>
      </c>
      <c r="O404" s="49">
        <v>240</v>
      </c>
    </row>
    <row r="405" spans="2:15" ht="15">
      <c r="B405" s="49" t="s">
        <v>742</v>
      </c>
      <c r="C405" s="49" t="s">
        <v>1821</v>
      </c>
      <c r="D405" s="49" t="s">
        <v>854</v>
      </c>
      <c r="E405" s="49" t="s">
        <v>767</v>
      </c>
      <c r="F405" s="91" t="s">
        <v>16</v>
      </c>
      <c r="G405" s="91" t="s">
        <v>55</v>
      </c>
      <c r="H405" s="49" t="s">
        <v>742</v>
      </c>
      <c r="I405" s="91">
        <v>1</v>
      </c>
      <c r="J405" s="99">
        <v>12.81</v>
      </c>
      <c r="K405" s="49" t="s">
        <v>27</v>
      </c>
      <c r="L405" s="50">
        <v>138</v>
      </c>
      <c r="M405" s="49"/>
      <c r="N405" s="49"/>
      <c r="O405" s="49"/>
    </row>
    <row r="406" spans="2:15" ht="15">
      <c r="B406" s="49" t="s">
        <v>742</v>
      </c>
      <c r="C406" s="49" t="s">
        <v>778</v>
      </c>
      <c r="D406" s="49" t="s">
        <v>779</v>
      </c>
      <c r="E406" s="49" t="s">
        <v>780</v>
      </c>
      <c r="F406" s="91" t="s">
        <v>16</v>
      </c>
      <c r="G406" s="91" t="s">
        <v>17</v>
      </c>
      <c r="H406" s="49" t="s">
        <v>742</v>
      </c>
      <c r="I406" s="91">
        <v>1</v>
      </c>
      <c r="J406" s="99">
        <v>6.11</v>
      </c>
      <c r="K406" s="49" t="s">
        <v>27</v>
      </c>
      <c r="L406" s="50">
        <v>33</v>
      </c>
      <c r="M406" s="49">
        <v>18.66</v>
      </c>
      <c r="N406" s="49" t="s">
        <v>28</v>
      </c>
      <c r="O406" s="49">
        <v>120</v>
      </c>
    </row>
    <row r="407" spans="2:15" ht="15">
      <c r="B407" s="49" t="s">
        <v>742</v>
      </c>
      <c r="C407" s="49" t="s">
        <v>781</v>
      </c>
      <c r="D407" s="49" t="s">
        <v>782</v>
      </c>
      <c r="E407" s="49" t="s">
        <v>783</v>
      </c>
      <c r="F407" s="91" t="s">
        <v>16</v>
      </c>
      <c r="G407" s="91" t="s">
        <v>17</v>
      </c>
      <c r="H407" s="49" t="s">
        <v>742</v>
      </c>
      <c r="I407" s="91">
        <v>1</v>
      </c>
      <c r="J407" s="99">
        <v>7.35</v>
      </c>
      <c r="K407" s="49" t="s">
        <v>27</v>
      </c>
      <c r="L407" s="50">
        <v>33</v>
      </c>
      <c r="M407" s="49">
        <v>18.66</v>
      </c>
      <c r="N407" s="49" t="s">
        <v>28</v>
      </c>
      <c r="O407" s="49">
        <v>120</v>
      </c>
    </row>
    <row r="408" spans="2:15" ht="15">
      <c r="B408" s="49" t="s">
        <v>742</v>
      </c>
      <c r="C408" s="49" t="s">
        <v>784</v>
      </c>
      <c r="D408" s="49" t="s">
        <v>765</v>
      </c>
      <c r="E408" s="49" t="s">
        <v>785</v>
      </c>
      <c r="F408" s="91" t="s">
        <v>16</v>
      </c>
      <c r="G408" s="91" t="s">
        <v>17</v>
      </c>
      <c r="H408" s="49" t="s">
        <v>742</v>
      </c>
      <c r="I408" s="91">
        <v>2</v>
      </c>
      <c r="J408" s="99">
        <v>24.9</v>
      </c>
      <c r="K408" s="49" t="s">
        <v>27</v>
      </c>
      <c r="L408" s="50">
        <v>34.5</v>
      </c>
      <c r="M408" s="49">
        <v>18.08</v>
      </c>
      <c r="N408" s="49" t="s">
        <v>28</v>
      </c>
      <c r="O408" s="49">
        <v>127</v>
      </c>
    </row>
    <row r="409" spans="2:15" ht="15">
      <c r="B409" s="49" t="s">
        <v>742</v>
      </c>
      <c r="C409" s="49" t="s">
        <v>786</v>
      </c>
      <c r="D409" s="49" t="s">
        <v>765</v>
      </c>
      <c r="E409" s="49" t="s">
        <v>785</v>
      </c>
      <c r="F409" s="91" t="s">
        <v>16</v>
      </c>
      <c r="G409" s="91" t="s">
        <v>17</v>
      </c>
      <c r="H409" s="49" t="s">
        <v>742</v>
      </c>
      <c r="I409" s="91">
        <v>2</v>
      </c>
      <c r="J409" s="99">
        <v>24.9</v>
      </c>
      <c r="K409" s="49" t="s">
        <v>27</v>
      </c>
      <c r="L409" s="50">
        <v>34.5</v>
      </c>
      <c r="M409" s="49">
        <v>18.08</v>
      </c>
      <c r="N409" s="49" t="s">
        <v>28</v>
      </c>
      <c r="O409" s="49">
        <v>127</v>
      </c>
    </row>
    <row r="410" spans="2:15" ht="15">
      <c r="B410" s="49" t="s">
        <v>742</v>
      </c>
      <c r="C410" s="49" t="s">
        <v>787</v>
      </c>
      <c r="D410" s="49" t="s">
        <v>785</v>
      </c>
      <c r="E410" s="49" t="s">
        <v>788</v>
      </c>
      <c r="F410" s="91" t="s">
        <v>16</v>
      </c>
      <c r="G410" s="91" t="s">
        <v>17</v>
      </c>
      <c r="H410" s="49" t="s">
        <v>742</v>
      </c>
      <c r="I410" s="91">
        <v>1</v>
      </c>
      <c r="J410" s="99">
        <v>13.58</v>
      </c>
      <c r="K410" s="49" t="s">
        <v>27</v>
      </c>
      <c r="L410" s="50">
        <v>34.5</v>
      </c>
      <c r="M410" s="49">
        <v>19.91</v>
      </c>
      <c r="N410" s="49" t="s">
        <v>28</v>
      </c>
      <c r="O410" s="49">
        <v>120</v>
      </c>
    </row>
    <row r="411" spans="2:15" ht="15">
      <c r="B411" s="49" t="s">
        <v>742</v>
      </c>
      <c r="C411" s="49" t="s">
        <v>789</v>
      </c>
      <c r="D411" s="49" t="s">
        <v>790</v>
      </c>
      <c r="E411" s="49" t="s">
        <v>791</v>
      </c>
      <c r="F411" s="91" t="s">
        <v>16</v>
      </c>
      <c r="G411" s="91" t="s">
        <v>17</v>
      </c>
      <c r="H411" s="49" t="s">
        <v>742</v>
      </c>
      <c r="I411" s="91">
        <v>1</v>
      </c>
      <c r="J411" s="99">
        <v>6.55</v>
      </c>
      <c r="K411" s="49" t="s">
        <v>27</v>
      </c>
      <c r="L411" s="50">
        <v>34.5</v>
      </c>
      <c r="M411" s="49">
        <v>18.08</v>
      </c>
      <c r="N411" s="49" t="s">
        <v>28</v>
      </c>
      <c r="O411" s="49">
        <v>127</v>
      </c>
    </row>
    <row r="412" spans="2:15" ht="15">
      <c r="B412" s="49" t="s">
        <v>742</v>
      </c>
      <c r="C412" s="49" t="s">
        <v>792</v>
      </c>
      <c r="D412" s="49" t="s">
        <v>788</v>
      </c>
      <c r="E412" s="49" t="s">
        <v>793</v>
      </c>
      <c r="F412" s="91" t="s">
        <v>16</v>
      </c>
      <c r="G412" s="91" t="s">
        <v>17</v>
      </c>
      <c r="H412" s="49" t="s">
        <v>742</v>
      </c>
      <c r="I412" s="91">
        <v>1</v>
      </c>
      <c r="J412" s="99">
        <v>17.75</v>
      </c>
      <c r="K412" s="49" t="s">
        <v>27</v>
      </c>
      <c r="L412" s="50">
        <v>34.5</v>
      </c>
      <c r="M412" s="49">
        <v>12.5</v>
      </c>
      <c r="N412" s="49" t="s">
        <v>794</v>
      </c>
      <c r="O412" s="49" t="s">
        <v>795</v>
      </c>
    </row>
    <row r="413" spans="2:15" ht="15">
      <c r="B413" s="49" t="s">
        <v>742</v>
      </c>
      <c r="C413" s="49" t="s">
        <v>796</v>
      </c>
      <c r="D413" s="49" t="s">
        <v>765</v>
      </c>
      <c r="E413" s="49" t="s">
        <v>797</v>
      </c>
      <c r="F413" s="91" t="s">
        <v>16</v>
      </c>
      <c r="G413" s="91" t="s">
        <v>17</v>
      </c>
      <c r="H413" s="49" t="s">
        <v>742</v>
      </c>
      <c r="I413" s="91">
        <v>1</v>
      </c>
      <c r="J413" s="99">
        <v>41.36</v>
      </c>
      <c r="K413" s="49" t="s">
        <v>27</v>
      </c>
      <c r="L413" s="50">
        <v>34.5</v>
      </c>
      <c r="M413" s="49">
        <v>33.09</v>
      </c>
      <c r="N413" s="49" t="s">
        <v>28</v>
      </c>
      <c r="O413" s="49">
        <v>240</v>
      </c>
    </row>
    <row r="414" spans="2:15" ht="15">
      <c r="B414" s="49" t="s">
        <v>742</v>
      </c>
      <c r="C414" s="49" t="s">
        <v>798</v>
      </c>
      <c r="D414" s="49" t="s">
        <v>799</v>
      </c>
      <c r="E414" s="49" t="s">
        <v>800</v>
      </c>
      <c r="F414" s="91" t="s">
        <v>16</v>
      </c>
      <c r="G414" s="91" t="s">
        <v>17</v>
      </c>
      <c r="H414" s="49" t="s">
        <v>742</v>
      </c>
      <c r="I414" s="91">
        <v>1</v>
      </c>
      <c r="J414" s="99">
        <v>8.08</v>
      </c>
      <c r="K414" s="49" t="s">
        <v>27</v>
      </c>
      <c r="L414" s="50">
        <v>34.5</v>
      </c>
      <c r="M414" s="49">
        <v>13.76</v>
      </c>
      <c r="N414" s="49" t="s">
        <v>28</v>
      </c>
      <c r="O414" s="49" t="s">
        <v>801</v>
      </c>
    </row>
    <row r="415" spans="2:15" ht="15">
      <c r="B415" s="49" t="s">
        <v>742</v>
      </c>
      <c r="C415" s="49" t="s">
        <v>802</v>
      </c>
      <c r="D415" s="49" t="s">
        <v>803</v>
      </c>
      <c r="E415" s="49" t="s">
        <v>804</v>
      </c>
      <c r="F415" s="91" t="s">
        <v>16</v>
      </c>
      <c r="G415" s="91" t="s">
        <v>17</v>
      </c>
      <c r="H415" s="49" t="s">
        <v>742</v>
      </c>
      <c r="I415" s="91">
        <v>1</v>
      </c>
      <c r="J415" s="99">
        <v>4.95</v>
      </c>
      <c r="K415" s="49" t="s">
        <v>27</v>
      </c>
      <c r="L415" s="50">
        <v>33</v>
      </c>
      <c r="M415" s="49">
        <v>12.76</v>
      </c>
      <c r="N415" s="49" t="s">
        <v>28</v>
      </c>
      <c r="O415" s="49">
        <v>70</v>
      </c>
    </row>
    <row r="416" spans="2:15" ht="15">
      <c r="B416" s="49" t="s">
        <v>742</v>
      </c>
      <c r="C416" s="49" t="s">
        <v>805</v>
      </c>
      <c r="D416" s="49" t="s">
        <v>804</v>
      </c>
      <c r="E416" s="49" t="s">
        <v>806</v>
      </c>
      <c r="F416" s="91" t="s">
        <v>16</v>
      </c>
      <c r="G416" s="91" t="s">
        <v>17</v>
      </c>
      <c r="H416" s="49" t="s">
        <v>742</v>
      </c>
      <c r="I416" s="91">
        <v>1</v>
      </c>
      <c r="J416" s="99">
        <v>10.05</v>
      </c>
      <c r="K416" s="49" t="s">
        <v>27</v>
      </c>
      <c r="L416" s="50">
        <v>33</v>
      </c>
      <c r="M416" s="49">
        <v>12.76</v>
      </c>
      <c r="N416" s="49" t="s">
        <v>28</v>
      </c>
      <c r="O416" s="49">
        <v>70</v>
      </c>
    </row>
    <row r="417" spans="2:15" ht="15">
      <c r="B417" s="48" t="s">
        <v>742</v>
      </c>
      <c r="C417" s="49" t="s">
        <v>807</v>
      </c>
      <c r="D417" s="49" t="s">
        <v>806</v>
      </c>
      <c r="E417" s="49" t="s">
        <v>808</v>
      </c>
      <c r="F417" s="91" t="s">
        <v>16</v>
      </c>
      <c r="G417" s="91" t="s">
        <v>17</v>
      </c>
      <c r="H417" s="49" t="s">
        <v>742</v>
      </c>
      <c r="I417" s="91">
        <v>1</v>
      </c>
      <c r="J417" s="99">
        <v>20.9</v>
      </c>
      <c r="K417" s="49" t="s">
        <v>27</v>
      </c>
      <c r="L417" s="50">
        <v>33</v>
      </c>
      <c r="M417" s="49">
        <v>12.76</v>
      </c>
      <c r="N417" s="49" t="s">
        <v>28</v>
      </c>
      <c r="O417" s="49">
        <v>70</v>
      </c>
    </row>
    <row r="418" spans="2:15" ht="15">
      <c r="B418" s="49" t="s">
        <v>742</v>
      </c>
      <c r="C418" s="49" t="s">
        <v>809</v>
      </c>
      <c r="D418" s="49" t="s">
        <v>810</v>
      </c>
      <c r="E418" s="49" t="s">
        <v>811</v>
      </c>
      <c r="F418" s="91" t="s">
        <v>16</v>
      </c>
      <c r="G418" s="91" t="s">
        <v>17</v>
      </c>
      <c r="H418" s="49" t="s">
        <v>742</v>
      </c>
      <c r="I418" s="91">
        <v>2</v>
      </c>
      <c r="J418" s="99">
        <v>16.68</v>
      </c>
      <c r="K418" s="49" t="s">
        <v>27</v>
      </c>
      <c r="L418" s="50">
        <v>60</v>
      </c>
      <c r="M418" s="49">
        <v>53.91</v>
      </c>
      <c r="N418" s="49" t="s">
        <v>28</v>
      </c>
      <c r="O418" s="49">
        <v>283</v>
      </c>
    </row>
    <row r="419" spans="2:15" ht="15">
      <c r="B419" s="49" t="s">
        <v>742</v>
      </c>
      <c r="C419" s="49" t="s">
        <v>812</v>
      </c>
      <c r="D419" s="49" t="s">
        <v>813</v>
      </c>
      <c r="E419" s="49" t="s">
        <v>814</v>
      </c>
      <c r="F419" s="91" t="s">
        <v>16</v>
      </c>
      <c r="G419" s="91" t="s">
        <v>17</v>
      </c>
      <c r="H419" s="49" t="s">
        <v>742</v>
      </c>
      <c r="I419" s="91">
        <v>2</v>
      </c>
      <c r="J419" s="99">
        <v>39.36</v>
      </c>
      <c r="K419" s="49" t="s">
        <v>27</v>
      </c>
      <c r="L419" s="50">
        <v>60</v>
      </c>
      <c r="M419" s="49">
        <v>53.91</v>
      </c>
      <c r="N419" s="49" t="s">
        <v>28</v>
      </c>
      <c r="O419" s="49">
        <v>283</v>
      </c>
    </row>
    <row r="420" spans="2:15" ht="15">
      <c r="B420" s="49" t="s">
        <v>742</v>
      </c>
      <c r="C420" s="49" t="s">
        <v>815</v>
      </c>
      <c r="D420" s="49" t="s">
        <v>814</v>
      </c>
      <c r="E420" s="49" t="s">
        <v>90</v>
      </c>
      <c r="F420" s="91" t="s">
        <v>16</v>
      </c>
      <c r="G420" s="91" t="s">
        <v>17</v>
      </c>
      <c r="H420" s="49" t="s">
        <v>742</v>
      </c>
      <c r="I420" s="91">
        <v>2</v>
      </c>
      <c r="J420" s="99">
        <v>38.41</v>
      </c>
      <c r="K420" s="49" t="s">
        <v>27</v>
      </c>
      <c r="L420" s="50">
        <v>60</v>
      </c>
      <c r="M420" s="49">
        <v>53.91</v>
      </c>
      <c r="N420" s="49" t="s">
        <v>28</v>
      </c>
      <c r="O420" s="49">
        <v>283</v>
      </c>
    </row>
    <row r="421" spans="2:15" ht="15">
      <c r="B421" s="49" t="s">
        <v>742</v>
      </c>
      <c r="C421" s="49" t="s">
        <v>816</v>
      </c>
      <c r="D421" s="49" t="s">
        <v>810</v>
      </c>
      <c r="E421" s="49" t="s">
        <v>90</v>
      </c>
      <c r="F421" s="91" t="s">
        <v>16</v>
      </c>
      <c r="G421" s="91" t="s">
        <v>17</v>
      </c>
      <c r="H421" s="49" t="s">
        <v>742</v>
      </c>
      <c r="I421" s="91">
        <v>2</v>
      </c>
      <c r="J421" s="99">
        <v>94.2</v>
      </c>
      <c r="K421" s="49" t="s">
        <v>27</v>
      </c>
      <c r="L421" s="50">
        <v>60</v>
      </c>
      <c r="M421" s="49">
        <v>47.01</v>
      </c>
      <c r="N421" s="49" t="s">
        <v>28</v>
      </c>
      <c r="O421" s="49">
        <v>240</v>
      </c>
    </row>
    <row r="422" spans="2:15" ht="15">
      <c r="B422" s="59" t="s">
        <v>742</v>
      </c>
      <c r="C422" s="59" t="s">
        <v>817</v>
      </c>
      <c r="D422" s="59" t="s">
        <v>90</v>
      </c>
      <c r="E422" s="59" t="s">
        <v>408</v>
      </c>
      <c r="F422" s="91" t="s">
        <v>16</v>
      </c>
      <c r="G422" s="91" t="s">
        <v>17</v>
      </c>
      <c r="H422" s="59" t="s">
        <v>742</v>
      </c>
      <c r="I422" s="91">
        <v>1</v>
      </c>
      <c r="J422" s="99">
        <v>24.5</v>
      </c>
      <c r="K422" s="59" t="s">
        <v>27</v>
      </c>
      <c r="L422" s="50">
        <v>60</v>
      </c>
      <c r="M422" s="49">
        <v>34.07</v>
      </c>
      <c r="N422" s="59" t="s">
        <v>28</v>
      </c>
      <c r="O422" s="49">
        <v>150</v>
      </c>
    </row>
    <row r="423" spans="2:15" ht="15">
      <c r="B423" s="49" t="s">
        <v>742</v>
      </c>
      <c r="C423" s="49" t="s">
        <v>818</v>
      </c>
      <c r="D423" s="49" t="s">
        <v>90</v>
      </c>
      <c r="E423" s="49" t="s">
        <v>819</v>
      </c>
      <c r="F423" s="91" t="s">
        <v>16</v>
      </c>
      <c r="G423" s="91" t="s">
        <v>17</v>
      </c>
      <c r="H423" s="49" t="s">
        <v>742</v>
      </c>
      <c r="I423" s="91">
        <v>1</v>
      </c>
      <c r="J423" s="99">
        <v>45.37</v>
      </c>
      <c r="K423" s="49" t="s">
        <v>27</v>
      </c>
      <c r="L423" s="50">
        <v>60</v>
      </c>
      <c r="M423" s="49">
        <v>33.57</v>
      </c>
      <c r="N423" s="49" t="s">
        <v>28</v>
      </c>
      <c r="O423" s="49">
        <v>120</v>
      </c>
    </row>
    <row r="424" spans="2:15" ht="15">
      <c r="B424" s="49" t="s">
        <v>742</v>
      </c>
      <c r="C424" s="49" t="s">
        <v>820</v>
      </c>
      <c r="D424" s="49" t="s">
        <v>1807</v>
      </c>
      <c r="E424" s="49" t="s">
        <v>819</v>
      </c>
      <c r="F424" s="91" t="s">
        <v>16</v>
      </c>
      <c r="G424" s="91" t="s">
        <v>55</v>
      </c>
      <c r="H424" s="49" t="s">
        <v>742</v>
      </c>
      <c r="I424" s="91">
        <v>1</v>
      </c>
      <c r="J424" s="99">
        <v>19.9</v>
      </c>
      <c r="K424" s="49" t="s">
        <v>27</v>
      </c>
      <c r="L424" s="50">
        <v>60</v>
      </c>
      <c r="M424" s="49">
        <v>33.57</v>
      </c>
      <c r="N424" s="49" t="s">
        <v>28</v>
      </c>
      <c r="O424" s="49">
        <v>120</v>
      </c>
    </row>
    <row r="425" spans="2:15" ht="15">
      <c r="B425" s="49" t="s">
        <v>742</v>
      </c>
      <c r="C425" s="49" t="s">
        <v>822</v>
      </c>
      <c r="D425" s="49" t="s">
        <v>90</v>
      </c>
      <c r="E425" s="49" t="s">
        <v>823</v>
      </c>
      <c r="F425" s="91" t="s">
        <v>16</v>
      </c>
      <c r="G425" s="91" t="s">
        <v>17</v>
      </c>
      <c r="H425" s="49" t="s">
        <v>742</v>
      </c>
      <c r="I425" s="91">
        <v>1</v>
      </c>
      <c r="J425" s="99">
        <v>59.45</v>
      </c>
      <c r="K425" s="49" t="s">
        <v>27</v>
      </c>
      <c r="L425" s="50">
        <v>60</v>
      </c>
      <c r="M425" s="49">
        <v>34.27</v>
      </c>
      <c r="N425" s="49" t="s">
        <v>28</v>
      </c>
      <c r="O425" s="49">
        <v>120</v>
      </c>
    </row>
    <row r="426" spans="2:15" ht="15">
      <c r="B426" s="49" t="s">
        <v>742</v>
      </c>
      <c r="C426" s="49" t="s">
        <v>1808</v>
      </c>
      <c r="D426" s="49" t="s">
        <v>1807</v>
      </c>
      <c r="E426" s="49" t="s">
        <v>821</v>
      </c>
      <c r="F426" s="91" t="s">
        <v>16</v>
      </c>
      <c r="G426" s="91" t="s">
        <v>55</v>
      </c>
      <c r="H426" s="49" t="s">
        <v>742</v>
      </c>
      <c r="I426" s="91">
        <v>1</v>
      </c>
      <c r="J426" s="99">
        <v>13.6</v>
      </c>
      <c r="K426" s="49" t="s">
        <v>27</v>
      </c>
      <c r="L426" s="50">
        <v>60</v>
      </c>
      <c r="M426" s="49"/>
      <c r="N426" s="49"/>
      <c r="O426" s="49"/>
    </row>
    <row r="427" spans="2:15" ht="15">
      <c r="B427" s="49" t="s">
        <v>742</v>
      </c>
      <c r="C427" s="49" t="s">
        <v>1368</v>
      </c>
      <c r="D427" s="49" t="s">
        <v>1369</v>
      </c>
      <c r="E427" s="49" t="s">
        <v>1370</v>
      </c>
      <c r="F427" s="91" t="s">
        <v>16</v>
      </c>
      <c r="G427" s="91" t="s">
        <v>55</v>
      </c>
      <c r="H427" s="49" t="s">
        <v>742</v>
      </c>
      <c r="I427" s="91">
        <v>1</v>
      </c>
      <c r="J427" s="99">
        <v>13.6</v>
      </c>
      <c r="K427" s="49" t="s">
        <v>27</v>
      </c>
      <c r="L427" s="50">
        <v>60</v>
      </c>
      <c r="M427" s="49"/>
      <c r="N427" s="49"/>
      <c r="O427" s="49"/>
    </row>
    <row r="428" spans="2:15" ht="15">
      <c r="B428" s="49" t="s">
        <v>742</v>
      </c>
      <c r="C428" s="49" t="s">
        <v>824</v>
      </c>
      <c r="D428" s="49" t="s">
        <v>825</v>
      </c>
      <c r="E428" s="49" t="s">
        <v>826</v>
      </c>
      <c r="F428" s="91" t="s">
        <v>16</v>
      </c>
      <c r="G428" s="91" t="s">
        <v>17</v>
      </c>
      <c r="H428" s="49" t="s">
        <v>742</v>
      </c>
      <c r="I428" s="91">
        <v>2</v>
      </c>
      <c r="J428" s="99">
        <v>30.44</v>
      </c>
      <c r="K428" s="49" t="s">
        <v>27</v>
      </c>
      <c r="L428" s="50">
        <v>60</v>
      </c>
      <c r="M428" s="49">
        <v>47.01</v>
      </c>
      <c r="N428" s="49" t="s">
        <v>28</v>
      </c>
      <c r="O428" s="49">
        <v>240</v>
      </c>
    </row>
    <row r="429" spans="2:15" ht="15">
      <c r="B429" s="49" t="s">
        <v>742</v>
      </c>
      <c r="C429" s="49" t="s">
        <v>828</v>
      </c>
      <c r="D429" s="49" t="s">
        <v>825</v>
      </c>
      <c r="E429" s="49" t="s">
        <v>829</v>
      </c>
      <c r="F429" s="91" t="s">
        <v>16</v>
      </c>
      <c r="G429" s="91" t="s">
        <v>17</v>
      </c>
      <c r="H429" s="49" t="s">
        <v>742</v>
      </c>
      <c r="I429" s="91">
        <v>1</v>
      </c>
      <c r="J429" s="99">
        <v>18.12</v>
      </c>
      <c r="K429" s="49" t="s">
        <v>27</v>
      </c>
      <c r="L429" s="50">
        <v>60</v>
      </c>
      <c r="M429" s="49">
        <v>30.03</v>
      </c>
      <c r="N429" s="49" t="s">
        <v>28</v>
      </c>
      <c r="O429" s="49">
        <v>120</v>
      </c>
    </row>
    <row r="430" spans="2:15" ht="15">
      <c r="B430" s="49" t="s">
        <v>742</v>
      </c>
      <c r="C430" s="49" t="s">
        <v>830</v>
      </c>
      <c r="D430" s="49" t="s">
        <v>598</v>
      </c>
      <c r="E430" s="49" t="s">
        <v>831</v>
      </c>
      <c r="F430" s="91" t="s">
        <v>16</v>
      </c>
      <c r="G430" s="91" t="s">
        <v>17</v>
      </c>
      <c r="H430" s="49" t="s">
        <v>742</v>
      </c>
      <c r="I430" s="91">
        <v>1</v>
      </c>
      <c r="J430" s="99">
        <v>80.8</v>
      </c>
      <c r="K430" s="49" t="s">
        <v>27</v>
      </c>
      <c r="L430" s="50">
        <v>66</v>
      </c>
      <c r="M430" s="49">
        <v>31.87</v>
      </c>
      <c r="N430" s="49" t="s">
        <v>28</v>
      </c>
      <c r="O430" s="49">
        <v>127</v>
      </c>
    </row>
    <row r="431" spans="2:15" ht="15">
      <c r="B431" s="48" t="s">
        <v>742</v>
      </c>
      <c r="C431" s="49" t="s">
        <v>827</v>
      </c>
      <c r="D431" s="49" t="s">
        <v>825</v>
      </c>
      <c r="E431" s="49" t="s">
        <v>826</v>
      </c>
      <c r="F431" s="91" t="s">
        <v>16</v>
      </c>
      <c r="G431" s="91" t="s">
        <v>17</v>
      </c>
      <c r="H431" s="49" t="s">
        <v>742</v>
      </c>
      <c r="I431" s="91">
        <v>2</v>
      </c>
      <c r="J431" s="99">
        <v>30.44</v>
      </c>
      <c r="K431" s="49" t="s">
        <v>27</v>
      </c>
      <c r="L431" s="50">
        <v>60</v>
      </c>
      <c r="M431" s="49">
        <v>47.01</v>
      </c>
      <c r="N431" s="49" t="s">
        <v>28</v>
      </c>
      <c r="O431" s="49">
        <v>240</v>
      </c>
    </row>
    <row r="432" spans="2:15" ht="15">
      <c r="B432" s="48" t="s">
        <v>742</v>
      </c>
      <c r="C432" s="49" t="s">
        <v>832</v>
      </c>
      <c r="D432" s="49" t="s">
        <v>831</v>
      </c>
      <c r="E432" s="49" t="s">
        <v>833</v>
      </c>
      <c r="F432" s="91" t="s">
        <v>16</v>
      </c>
      <c r="G432" s="91" t="s">
        <v>17</v>
      </c>
      <c r="H432" s="49" t="s">
        <v>742</v>
      </c>
      <c r="I432" s="91">
        <v>1</v>
      </c>
      <c r="J432" s="99">
        <v>4.2</v>
      </c>
      <c r="K432" s="49" t="s">
        <v>27</v>
      </c>
      <c r="L432" s="50">
        <v>66</v>
      </c>
      <c r="M432" s="49">
        <v>31.87</v>
      </c>
      <c r="N432" s="49" t="s">
        <v>28</v>
      </c>
      <c r="O432" s="49">
        <v>127</v>
      </c>
    </row>
    <row r="433" spans="2:15" ht="15">
      <c r="B433" s="48" t="s">
        <v>742</v>
      </c>
      <c r="C433" s="49" t="s">
        <v>834</v>
      </c>
      <c r="D433" s="49" t="s">
        <v>498</v>
      </c>
      <c r="E433" s="49" t="s">
        <v>257</v>
      </c>
      <c r="F433" s="91" t="s">
        <v>16</v>
      </c>
      <c r="G433" s="91" t="s">
        <v>17</v>
      </c>
      <c r="H433" s="49" t="s">
        <v>742</v>
      </c>
      <c r="I433" s="91">
        <v>1</v>
      </c>
      <c r="J433" s="99">
        <v>14.4</v>
      </c>
      <c r="K433" s="49" t="s">
        <v>27</v>
      </c>
      <c r="L433" s="50">
        <v>66</v>
      </c>
      <c r="M433" s="49">
        <v>35.87</v>
      </c>
      <c r="N433" s="49" t="s">
        <v>28</v>
      </c>
      <c r="O433" s="49">
        <v>120</v>
      </c>
    </row>
    <row r="434" spans="2:15" ht="15">
      <c r="B434" s="48" t="s">
        <v>742</v>
      </c>
      <c r="C434" s="49" t="s">
        <v>837</v>
      </c>
      <c r="D434" s="49" t="s">
        <v>838</v>
      </c>
      <c r="E434" s="49" t="s">
        <v>839</v>
      </c>
      <c r="F434" s="91" t="s">
        <v>16</v>
      </c>
      <c r="G434" s="91" t="s">
        <v>17</v>
      </c>
      <c r="H434" s="49" t="s">
        <v>742</v>
      </c>
      <c r="I434" s="91">
        <v>1</v>
      </c>
      <c r="J434" s="99">
        <v>32.4</v>
      </c>
      <c r="K434" s="49" t="s">
        <v>27</v>
      </c>
      <c r="L434" s="50">
        <v>66</v>
      </c>
      <c r="M434" s="49">
        <v>20.15</v>
      </c>
      <c r="N434" s="49" t="s">
        <v>28</v>
      </c>
      <c r="O434" s="49">
        <v>79</v>
      </c>
    </row>
    <row r="435" spans="2:15" ht="15">
      <c r="B435" s="48" t="s">
        <v>742</v>
      </c>
      <c r="C435" s="49" t="s">
        <v>840</v>
      </c>
      <c r="D435" s="49" t="s">
        <v>841</v>
      </c>
      <c r="E435" s="49" t="s">
        <v>842</v>
      </c>
      <c r="F435" s="91" t="s">
        <v>16</v>
      </c>
      <c r="G435" s="91" t="s">
        <v>17</v>
      </c>
      <c r="H435" s="49" t="s">
        <v>742</v>
      </c>
      <c r="I435" s="91">
        <v>1</v>
      </c>
      <c r="J435" s="99">
        <v>30</v>
      </c>
      <c r="K435" s="49" t="s">
        <v>27</v>
      </c>
      <c r="L435" s="50">
        <v>66</v>
      </c>
      <c r="M435" s="49">
        <v>20.15</v>
      </c>
      <c r="N435" s="49" t="s">
        <v>28</v>
      </c>
      <c r="O435" s="49">
        <v>79</v>
      </c>
    </row>
    <row r="436" spans="2:15" ht="15">
      <c r="B436" s="48" t="s">
        <v>742</v>
      </c>
      <c r="C436" s="49" t="s">
        <v>843</v>
      </c>
      <c r="D436" s="49" t="s">
        <v>498</v>
      </c>
      <c r="E436" s="49" t="s">
        <v>844</v>
      </c>
      <c r="F436" s="91" t="s">
        <v>16</v>
      </c>
      <c r="G436" s="91" t="s">
        <v>17</v>
      </c>
      <c r="H436" s="49" t="s">
        <v>845</v>
      </c>
      <c r="I436" s="91">
        <v>1</v>
      </c>
      <c r="J436" s="99">
        <v>22.6</v>
      </c>
      <c r="K436" s="49" t="s">
        <v>27</v>
      </c>
      <c r="L436" s="50">
        <v>66</v>
      </c>
      <c r="M436" s="49">
        <v>16.12</v>
      </c>
      <c r="N436" s="49" t="s">
        <v>28</v>
      </c>
      <c r="O436" s="49">
        <v>70</v>
      </c>
    </row>
    <row r="437" spans="2:15" ht="15">
      <c r="B437" s="48" t="s">
        <v>742</v>
      </c>
      <c r="C437" s="49" t="s">
        <v>846</v>
      </c>
      <c r="D437" s="49" t="s">
        <v>844</v>
      </c>
      <c r="E437" s="49" t="s">
        <v>847</v>
      </c>
      <c r="F437" s="91" t="s">
        <v>16</v>
      </c>
      <c r="G437" s="91" t="s">
        <v>17</v>
      </c>
      <c r="H437" s="48" t="s">
        <v>742</v>
      </c>
      <c r="I437" s="91">
        <v>1</v>
      </c>
      <c r="J437" s="99">
        <v>57.3</v>
      </c>
      <c r="K437" s="49" t="s">
        <v>27</v>
      </c>
      <c r="L437" s="50">
        <v>66</v>
      </c>
      <c r="M437" s="49">
        <v>31.87</v>
      </c>
      <c r="N437" s="49" t="s">
        <v>28</v>
      </c>
      <c r="O437" s="49">
        <v>120</v>
      </c>
    </row>
    <row r="438" spans="2:15" ht="15">
      <c r="B438" s="48" t="s">
        <v>742</v>
      </c>
      <c r="C438" s="49" t="s">
        <v>848</v>
      </c>
      <c r="D438" s="49" t="s">
        <v>838</v>
      </c>
      <c r="E438" s="49" t="s">
        <v>841</v>
      </c>
      <c r="F438" s="91" t="s">
        <v>16</v>
      </c>
      <c r="G438" s="91" t="s">
        <v>17</v>
      </c>
      <c r="H438" s="49" t="s">
        <v>742</v>
      </c>
      <c r="I438" s="91">
        <v>1</v>
      </c>
      <c r="J438" s="99">
        <v>62</v>
      </c>
      <c r="K438" s="49" t="s">
        <v>27</v>
      </c>
      <c r="L438" s="50">
        <v>66</v>
      </c>
      <c r="M438" s="49">
        <v>35.95</v>
      </c>
      <c r="N438" s="49" t="s">
        <v>28</v>
      </c>
      <c r="O438" s="49">
        <v>120</v>
      </c>
    </row>
    <row r="439" spans="2:15" ht="15">
      <c r="B439" s="48" t="s">
        <v>742</v>
      </c>
      <c r="C439" s="49" t="s">
        <v>849</v>
      </c>
      <c r="D439" s="49" t="s">
        <v>774</v>
      </c>
      <c r="E439" s="49" t="s">
        <v>850</v>
      </c>
      <c r="F439" s="91" t="s">
        <v>16</v>
      </c>
      <c r="G439" s="91" t="s">
        <v>55</v>
      </c>
      <c r="H439" s="49" t="s">
        <v>742</v>
      </c>
      <c r="I439" s="91">
        <v>1</v>
      </c>
      <c r="J439" s="99">
        <v>35.15</v>
      </c>
      <c r="K439" s="49" t="s">
        <v>27</v>
      </c>
      <c r="L439" s="50">
        <v>60</v>
      </c>
      <c r="M439" s="49">
        <v>38.87</v>
      </c>
      <c r="N439" s="49" t="s">
        <v>28</v>
      </c>
      <c r="O439" s="49">
        <v>120</v>
      </c>
    </row>
    <row r="440" spans="2:15" ht="15">
      <c r="B440" s="48" t="s">
        <v>742</v>
      </c>
      <c r="C440" s="49" t="s">
        <v>835</v>
      </c>
      <c r="D440" s="49" t="s">
        <v>257</v>
      </c>
      <c r="E440" s="49" t="s">
        <v>836</v>
      </c>
      <c r="F440" s="91" t="s">
        <v>16</v>
      </c>
      <c r="G440" s="91" t="s">
        <v>17</v>
      </c>
      <c r="H440" s="49" t="s">
        <v>742</v>
      </c>
      <c r="I440" s="91">
        <v>1</v>
      </c>
      <c r="J440" s="99">
        <v>19.47</v>
      </c>
      <c r="K440" s="49" t="s">
        <v>27</v>
      </c>
      <c r="L440" s="50">
        <v>66</v>
      </c>
      <c r="M440" s="49">
        <v>35.87</v>
      </c>
      <c r="N440" s="49" t="s">
        <v>28</v>
      </c>
      <c r="O440" s="49">
        <v>120</v>
      </c>
    </row>
    <row r="441" spans="2:15" ht="15">
      <c r="B441" s="48" t="s">
        <v>742</v>
      </c>
      <c r="C441" s="49" t="s">
        <v>855</v>
      </c>
      <c r="D441" s="49" t="s">
        <v>850</v>
      </c>
      <c r="E441" s="49" t="s">
        <v>856</v>
      </c>
      <c r="F441" s="91" t="s">
        <v>16</v>
      </c>
      <c r="G441" s="91" t="s">
        <v>55</v>
      </c>
      <c r="H441" s="49" t="s">
        <v>628</v>
      </c>
      <c r="I441" s="91">
        <v>1</v>
      </c>
      <c r="J441" s="99">
        <v>76.44</v>
      </c>
      <c r="K441" s="49" t="s">
        <v>27</v>
      </c>
      <c r="L441" s="50">
        <v>60</v>
      </c>
      <c r="M441" s="49">
        <v>38.87</v>
      </c>
      <c r="N441" s="49" t="s">
        <v>28</v>
      </c>
      <c r="O441" s="49">
        <v>120</v>
      </c>
    </row>
    <row r="442" spans="2:15" ht="15">
      <c r="B442" s="48" t="s">
        <v>742</v>
      </c>
      <c r="C442" s="49" t="s">
        <v>860</v>
      </c>
      <c r="D442" s="49" t="s">
        <v>861</v>
      </c>
      <c r="E442" s="49" t="s">
        <v>841</v>
      </c>
      <c r="F442" s="91" t="s">
        <v>16</v>
      </c>
      <c r="G442" s="91" t="s">
        <v>55</v>
      </c>
      <c r="H442" s="49" t="s">
        <v>742</v>
      </c>
      <c r="I442" s="91">
        <v>1</v>
      </c>
      <c r="J442" s="99">
        <v>6.44</v>
      </c>
      <c r="K442" s="49" t="s">
        <v>27</v>
      </c>
      <c r="L442" s="50">
        <v>66</v>
      </c>
      <c r="M442" s="49">
        <v>62</v>
      </c>
      <c r="N442" s="49" t="s">
        <v>28</v>
      </c>
      <c r="O442" s="49">
        <v>240</v>
      </c>
    </row>
    <row r="443" spans="2:15" ht="15">
      <c r="B443" s="48" t="s">
        <v>742</v>
      </c>
      <c r="C443" s="49" t="s">
        <v>851</v>
      </c>
      <c r="D443" s="49" t="s">
        <v>767</v>
      </c>
      <c r="E443" s="49" t="s">
        <v>852</v>
      </c>
      <c r="F443" s="91" t="s">
        <v>16</v>
      </c>
      <c r="G443" s="91" t="s">
        <v>55</v>
      </c>
      <c r="H443" s="49" t="s">
        <v>742</v>
      </c>
      <c r="I443" s="91">
        <v>1</v>
      </c>
      <c r="J443" s="99">
        <v>46.76</v>
      </c>
      <c r="K443" s="49" t="s">
        <v>27</v>
      </c>
      <c r="L443" s="50">
        <v>60</v>
      </c>
      <c r="M443" s="49">
        <v>58.13</v>
      </c>
      <c r="N443" s="49" t="s">
        <v>28</v>
      </c>
      <c r="O443" s="49">
        <v>240</v>
      </c>
    </row>
    <row r="444" spans="2:15" ht="15">
      <c r="B444" s="59" t="s">
        <v>742</v>
      </c>
      <c r="C444" s="59" t="s">
        <v>857</v>
      </c>
      <c r="D444" s="59" t="s">
        <v>858</v>
      </c>
      <c r="E444" s="59" t="s">
        <v>859</v>
      </c>
      <c r="F444" s="91" t="s">
        <v>16</v>
      </c>
      <c r="G444" s="91" t="s">
        <v>55</v>
      </c>
      <c r="H444" s="59" t="s">
        <v>742</v>
      </c>
      <c r="I444" s="91">
        <v>1</v>
      </c>
      <c r="J444" s="99">
        <v>22.343</v>
      </c>
      <c r="K444" s="59" t="s">
        <v>27</v>
      </c>
      <c r="L444" s="50">
        <v>60</v>
      </c>
      <c r="M444" s="49">
        <v>35</v>
      </c>
      <c r="N444" s="59" t="s">
        <v>28</v>
      </c>
      <c r="O444" s="49">
        <v>120</v>
      </c>
    </row>
    <row r="445" spans="2:15" ht="15">
      <c r="B445" s="48" t="s">
        <v>1813</v>
      </c>
      <c r="C445" s="49" t="s">
        <v>1812</v>
      </c>
      <c r="D445" s="49" t="s">
        <v>1814</v>
      </c>
      <c r="E445" s="49" t="s">
        <v>1815</v>
      </c>
      <c r="F445" s="91" t="s">
        <v>16</v>
      </c>
      <c r="G445" s="91" t="s">
        <v>55</v>
      </c>
      <c r="H445" s="48" t="s">
        <v>1813</v>
      </c>
      <c r="I445" s="91">
        <v>1</v>
      </c>
      <c r="J445" s="99">
        <v>37.1</v>
      </c>
      <c r="K445" s="49" t="s">
        <v>27</v>
      </c>
      <c r="L445" s="50">
        <v>60</v>
      </c>
      <c r="M445" s="49"/>
      <c r="N445" s="49"/>
      <c r="O445" s="49"/>
    </row>
    <row r="446" spans="2:15" ht="15">
      <c r="B446" s="48" t="s">
        <v>195</v>
      </c>
      <c r="C446" s="49" t="s">
        <v>196</v>
      </c>
      <c r="D446" s="49" t="s">
        <v>197</v>
      </c>
      <c r="E446" s="49" t="s">
        <v>198</v>
      </c>
      <c r="F446" s="91" t="s">
        <v>16</v>
      </c>
      <c r="G446" s="91" t="s">
        <v>17</v>
      </c>
      <c r="H446" s="49" t="s">
        <v>195</v>
      </c>
      <c r="I446" s="91">
        <v>1</v>
      </c>
      <c r="J446" s="99">
        <v>4.405</v>
      </c>
      <c r="K446" s="49" t="s">
        <v>27</v>
      </c>
      <c r="L446" s="50">
        <v>50</v>
      </c>
      <c r="M446" s="49">
        <v>20</v>
      </c>
      <c r="N446" s="49" t="s">
        <v>28</v>
      </c>
      <c r="O446" s="49">
        <v>120</v>
      </c>
    </row>
    <row r="447" spans="2:15" ht="15">
      <c r="B447" s="48" t="s">
        <v>1097</v>
      </c>
      <c r="C447" s="49" t="s">
        <v>1098</v>
      </c>
      <c r="D447" s="49" t="s">
        <v>777</v>
      </c>
      <c r="E447" s="49" t="s">
        <v>1099</v>
      </c>
      <c r="F447" s="91" t="s">
        <v>16</v>
      </c>
      <c r="G447" s="91" t="s">
        <v>17</v>
      </c>
      <c r="H447" s="49" t="s">
        <v>1100</v>
      </c>
      <c r="I447" s="91">
        <v>1</v>
      </c>
      <c r="J447" s="99">
        <v>25.5</v>
      </c>
      <c r="K447" s="49" t="s">
        <v>27</v>
      </c>
      <c r="L447" s="50">
        <v>138</v>
      </c>
      <c r="M447" s="49">
        <v>40</v>
      </c>
      <c r="N447" s="49" t="s">
        <v>28</v>
      </c>
      <c r="O447" s="49">
        <v>240</v>
      </c>
    </row>
    <row r="448" spans="2:15" ht="15">
      <c r="B448" s="48" t="s">
        <v>1823</v>
      </c>
      <c r="C448" s="49" t="s">
        <v>1822</v>
      </c>
      <c r="D448" s="49" t="s">
        <v>1824</v>
      </c>
      <c r="E448" s="49" t="s">
        <v>1825</v>
      </c>
      <c r="F448" s="91" t="s">
        <v>16</v>
      </c>
      <c r="G448" s="91" t="s">
        <v>55</v>
      </c>
      <c r="H448" s="48" t="s">
        <v>1823</v>
      </c>
      <c r="I448" s="91">
        <v>1</v>
      </c>
      <c r="J448" s="99">
        <v>22.5</v>
      </c>
      <c r="K448" s="49" t="s">
        <v>27</v>
      </c>
      <c r="L448" s="50">
        <v>66</v>
      </c>
      <c r="M448" s="49"/>
      <c r="N448" s="49"/>
      <c r="O448" s="49"/>
    </row>
    <row r="449" spans="2:15" ht="15">
      <c r="B449" s="48" t="s">
        <v>474</v>
      </c>
      <c r="C449" s="49" t="s">
        <v>484</v>
      </c>
      <c r="D449" s="49" t="s">
        <v>485</v>
      </c>
      <c r="E449" s="49" t="s">
        <v>486</v>
      </c>
      <c r="F449" s="91" t="s">
        <v>16</v>
      </c>
      <c r="G449" s="91" t="s">
        <v>17</v>
      </c>
      <c r="H449" s="49" t="s">
        <v>477</v>
      </c>
      <c r="I449" s="91">
        <v>1</v>
      </c>
      <c r="J449" s="99">
        <v>130.52</v>
      </c>
      <c r="K449" s="49" t="s">
        <v>27</v>
      </c>
      <c r="L449" s="50">
        <v>138</v>
      </c>
      <c r="M449" s="49">
        <v>50</v>
      </c>
      <c r="N449" s="49" t="s">
        <v>28</v>
      </c>
      <c r="O449" s="49">
        <v>303.18</v>
      </c>
    </row>
    <row r="450" spans="2:15" ht="15">
      <c r="B450" s="59" t="s">
        <v>474</v>
      </c>
      <c r="C450" s="59" t="s">
        <v>475</v>
      </c>
      <c r="D450" s="59" t="s">
        <v>50</v>
      </c>
      <c r="E450" s="59" t="s">
        <v>476</v>
      </c>
      <c r="F450" s="91" t="s">
        <v>16</v>
      </c>
      <c r="G450" s="91" t="s">
        <v>96</v>
      </c>
      <c r="H450" s="59" t="s">
        <v>477</v>
      </c>
      <c r="I450" s="91">
        <v>1</v>
      </c>
      <c r="J450" s="99">
        <v>21.63</v>
      </c>
      <c r="K450" s="59" t="s">
        <v>27</v>
      </c>
      <c r="L450" s="50">
        <v>220</v>
      </c>
      <c r="M450" s="49">
        <v>150</v>
      </c>
      <c r="N450" s="59" t="s">
        <v>36</v>
      </c>
      <c r="O450" s="59">
        <v>636.6</v>
      </c>
    </row>
    <row r="451" spans="2:15" ht="15">
      <c r="B451" s="48" t="s">
        <v>474</v>
      </c>
      <c r="C451" s="49" t="s">
        <v>482</v>
      </c>
      <c r="D451" s="49" t="s">
        <v>481</v>
      </c>
      <c r="E451" s="49" t="s">
        <v>483</v>
      </c>
      <c r="F451" s="91" t="s">
        <v>16</v>
      </c>
      <c r="G451" s="91" t="s">
        <v>96</v>
      </c>
      <c r="H451" s="49" t="s">
        <v>477</v>
      </c>
      <c r="I451" s="91">
        <v>1</v>
      </c>
      <c r="J451" s="99">
        <v>121.14</v>
      </c>
      <c r="K451" s="49" t="s">
        <v>27</v>
      </c>
      <c r="L451" s="50">
        <v>220</v>
      </c>
      <c r="M451" s="49">
        <v>150</v>
      </c>
      <c r="N451" s="49" t="s">
        <v>36</v>
      </c>
      <c r="O451" s="49">
        <v>636.6</v>
      </c>
    </row>
    <row r="452" spans="2:15" ht="15">
      <c r="B452" s="48" t="s">
        <v>474</v>
      </c>
      <c r="C452" s="49" t="s">
        <v>480</v>
      </c>
      <c r="D452" s="49" t="s">
        <v>479</v>
      </c>
      <c r="E452" s="49" t="s">
        <v>481</v>
      </c>
      <c r="F452" s="91" t="s">
        <v>16</v>
      </c>
      <c r="G452" s="91" t="s">
        <v>96</v>
      </c>
      <c r="H452" s="49" t="s">
        <v>477</v>
      </c>
      <c r="I452" s="91">
        <v>1</v>
      </c>
      <c r="J452" s="99">
        <v>43.34</v>
      </c>
      <c r="K452" s="49" t="s">
        <v>27</v>
      </c>
      <c r="L452" s="50">
        <v>220</v>
      </c>
      <c r="M452" s="49">
        <v>150</v>
      </c>
      <c r="N452" s="49" t="s">
        <v>36</v>
      </c>
      <c r="O452" s="49">
        <v>636.6</v>
      </c>
    </row>
    <row r="453" spans="2:15" ht="15">
      <c r="B453" s="48" t="s">
        <v>474</v>
      </c>
      <c r="C453" s="49" t="s">
        <v>478</v>
      </c>
      <c r="D453" s="49" t="s">
        <v>476</v>
      </c>
      <c r="E453" s="49" t="s">
        <v>479</v>
      </c>
      <c r="F453" s="91" t="s">
        <v>16</v>
      </c>
      <c r="G453" s="91" t="s">
        <v>96</v>
      </c>
      <c r="H453" s="49" t="s">
        <v>477</v>
      </c>
      <c r="I453" s="91">
        <v>1</v>
      </c>
      <c r="J453" s="99">
        <v>76.08</v>
      </c>
      <c r="K453" s="49" t="s">
        <v>27</v>
      </c>
      <c r="L453" s="50">
        <v>220</v>
      </c>
      <c r="M453" s="49">
        <v>150</v>
      </c>
      <c r="N453" s="49" t="s">
        <v>36</v>
      </c>
      <c r="O453" s="49">
        <v>636.6</v>
      </c>
    </row>
    <row r="454" spans="2:15" ht="15">
      <c r="B454" s="48" t="s">
        <v>1708</v>
      </c>
      <c r="C454" s="49" t="s">
        <v>1740</v>
      </c>
      <c r="D454" s="49" t="s">
        <v>486</v>
      </c>
      <c r="E454" s="49" t="s">
        <v>1741</v>
      </c>
      <c r="F454" s="91" t="s">
        <v>16</v>
      </c>
      <c r="G454" s="91" t="s">
        <v>55</v>
      </c>
      <c r="H454" s="49" t="s">
        <v>1708</v>
      </c>
      <c r="I454" s="91">
        <v>1</v>
      </c>
      <c r="J454" s="99">
        <v>5</v>
      </c>
      <c r="K454" s="49" t="s">
        <v>27</v>
      </c>
      <c r="L454" s="50">
        <v>60</v>
      </c>
      <c r="M454" s="49"/>
      <c r="N454" s="49"/>
      <c r="O454" s="49"/>
    </row>
    <row r="455" spans="2:15" ht="15">
      <c r="B455" s="48" t="s">
        <v>199</v>
      </c>
      <c r="C455" s="49" t="s">
        <v>200</v>
      </c>
      <c r="D455" s="49" t="s">
        <v>201</v>
      </c>
      <c r="E455" s="49" t="s">
        <v>202</v>
      </c>
      <c r="F455" s="91" t="s">
        <v>16</v>
      </c>
      <c r="G455" s="91" t="s">
        <v>55</v>
      </c>
      <c r="H455" s="49" t="s">
        <v>203</v>
      </c>
      <c r="I455" s="91">
        <v>1</v>
      </c>
      <c r="J455" s="99">
        <v>0.4</v>
      </c>
      <c r="K455" s="49" t="s">
        <v>27</v>
      </c>
      <c r="L455" s="50">
        <v>220</v>
      </c>
      <c r="M455" s="49">
        <v>365</v>
      </c>
      <c r="N455" s="49" t="s">
        <v>176</v>
      </c>
      <c r="O455" s="49">
        <v>645.3</v>
      </c>
    </row>
    <row r="456" spans="2:15" ht="15">
      <c r="B456" s="48" t="s">
        <v>199</v>
      </c>
      <c r="C456" s="49" t="s">
        <v>204</v>
      </c>
      <c r="D456" s="49" t="s">
        <v>201</v>
      </c>
      <c r="E456" s="49" t="s">
        <v>202</v>
      </c>
      <c r="F456" s="91" t="s">
        <v>16</v>
      </c>
      <c r="G456" s="91" t="s">
        <v>55</v>
      </c>
      <c r="H456" s="49" t="s">
        <v>203</v>
      </c>
      <c r="I456" s="91">
        <v>1</v>
      </c>
      <c r="J456" s="99">
        <v>0.4</v>
      </c>
      <c r="K456" s="49" t="s">
        <v>27</v>
      </c>
      <c r="L456" s="50">
        <v>220</v>
      </c>
      <c r="M456" s="49">
        <v>365</v>
      </c>
      <c r="N456" s="49" t="s">
        <v>176</v>
      </c>
      <c r="O456" s="49">
        <v>645.3</v>
      </c>
    </row>
    <row r="457" spans="2:15" ht="15">
      <c r="B457" s="48" t="s">
        <v>199</v>
      </c>
      <c r="C457" s="49" t="s">
        <v>205</v>
      </c>
      <c r="D457" s="49" t="s">
        <v>201</v>
      </c>
      <c r="E457" s="49" t="s">
        <v>202</v>
      </c>
      <c r="F457" s="91" t="s">
        <v>16</v>
      </c>
      <c r="G457" s="91" t="s">
        <v>55</v>
      </c>
      <c r="H457" s="49" t="s">
        <v>203</v>
      </c>
      <c r="I457" s="91">
        <v>1</v>
      </c>
      <c r="J457" s="99">
        <v>0.4</v>
      </c>
      <c r="K457" s="49" t="s">
        <v>27</v>
      </c>
      <c r="L457" s="50">
        <v>220</v>
      </c>
      <c r="M457" s="49">
        <v>365</v>
      </c>
      <c r="N457" s="49" t="s">
        <v>176</v>
      </c>
      <c r="O457" s="49">
        <v>645.3</v>
      </c>
    </row>
    <row r="458" spans="2:15" ht="15">
      <c r="B458" s="48" t="s">
        <v>199</v>
      </c>
      <c r="C458" s="49" t="s">
        <v>206</v>
      </c>
      <c r="D458" s="49" t="s">
        <v>201</v>
      </c>
      <c r="E458" s="49" t="s">
        <v>202</v>
      </c>
      <c r="F458" s="91" t="s">
        <v>16</v>
      </c>
      <c r="G458" s="91" t="s">
        <v>55</v>
      </c>
      <c r="H458" s="49" t="s">
        <v>203</v>
      </c>
      <c r="I458" s="91">
        <v>1</v>
      </c>
      <c r="J458" s="99">
        <v>0.201</v>
      </c>
      <c r="K458" s="49" t="s">
        <v>27</v>
      </c>
      <c r="L458" s="50">
        <v>220</v>
      </c>
      <c r="M458" s="49">
        <v>365</v>
      </c>
      <c r="N458" s="49" t="s">
        <v>176</v>
      </c>
      <c r="O458" s="49">
        <v>645.3</v>
      </c>
    </row>
    <row r="459" spans="2:15" ht="15">
      <c r="B459" s="48" t="s">
        <v>199</v>
      </c>
      <c r="C459" s="49" t="s">
        <v>67</v>
      </c>
      <c r="D459" s="49" t="s">
        <v>207</v>
      </c>
      <c r="E459" s="49" t="s">
        <v>208</v>
      </c>
      <c r="F459" s="91" t="s">
        <v>16</v>
      </c>
      <c r="G459" s="91" t="s">
        <v>55</v>
      </c>
      <c r="H459" s="49" t="s">
        <v>203</v>
      </c>
      <c r="I459" s="91">
        <v>1</v>
      </c>
      <c r="J459" s="99">
        <v>3.6</v>
      </c>
      <c r="K459" s="49" t="s">
        <v>27</v>
      </c>
      <c r="L459" s="50">
        <v>220</v>
      </c>
      <c r="M459" s="49" t="s">
        <v>209</v>
      </c>
      <c r="N459" s="49" t="s">
        <v>210</v>
      </c>
      <c r="O459" s="49">
        <v>644.51</v>
      </c>
    </row>
    <row r="460" spans="2:15" ht="15">
      <c r="B460" s="48" t="s">
        <v>862</v>
      </c>
      <c r="C460" s="49">
        <v>627</v>
      </c>
      <c r="D460" s="49" t="s">
        <v>1436</v>
      </c>
      <c r="E460" s="49" t="s">
        <v>908</v>
      </c>
      <c r="F460" s="91" t="s">
        <v>16</v>
      </c>
      <c r="G460" s="91" t="s">
        <v>17</v>
      </c>
      <c r="H460" s="48" t="s">
        <v>865</v>
      </c>
      <c r="I460" s="91">
        <v>1</v>
      </c>
      <c r="J460" s="99">
        <v>4.271</v>
      </c>
      <c r="K460" s="49" t="s">
        <v>17</v>
      </c>
      <c r="L460" s="50">
        <v>60</v>
      </c>
      <c r="M460" s="49">
        <v>779</v>
      </c>
      <c r="N460" s="49" t="s">
        <v>909</v>
      </c>
      <c r="O460" s="49">
        <v>500</v>
      </c>
    </row>
    <row r="461" spans="2:15" ht="15">
      <c r="B461" s="67" t="s">
        <v>862</v>
      </c>
      <c r="C461" s="67">
        <v>628</v>
      </c>
      <c r="D461" s="67" t="s">
        <v>1436</v>
      </c>
      <c r="E461" s="67" t="s">
        <v>908</v>
      </c>
      <c r="F461" s="93" t="s">
        <v>16</v>
      </c>
      <c r="G461" s="93" t="s">
        <v>17</v>
      </c>
      <c r="H461" s="67" t="s">
        <v>865</v>
      </c>
      <c r="I461" s="93">
        <v>1</v>
      </c>
      <c r="J461" s="101">
        <v>4.476</v>
      </c>
      <c r="K461" s="67" t="s">
        <v>17</v>
      </c>
      <c r="L461" s="70">
        <v>60</v>
      </c>
      <c r="M461" s="71">
        <v>647</v>
      </c>
      <c r="N461" s="67" t="s">
        <v>909</v>
      </c>
      <c r="O461" s="67">
        <v>400</v>
      </c>
    </row>
    <row r="462" spans="2:15" ht="15">
      <c r="B462" s="48" t="s">
        <v>862</v>
      </c>
      <c r="C462" s="49">
        <v>631</v>
      </c>
      <c r="D462" s="49" t="s">
        <v>44</v>
      </c>
      <c r="E462" s="49" t="s">
        <v>915</v>
      </c>
      <c r="F462" s="91" t="s">
        <v>16</v>
      </c>
      <c r="G462" s="91" t="s">
        <v>17</v>
      </c>
      <c r="H462" s="49" t="s">
        <v>865</v>
      </c>
      <c r="I462" s="91">
        <v>1</v>
      </c>
      <c r="J462" s="99">
        <v>3.284</v>
      </c>
      <c r="K462" s="49" t="s">
        <v>27</v>
      </c>
      <c r="L462" s="50">
        <v>60</v>
      </c>
      <c r="M462" s="49">
        <v>630</v>
      </c>
      <c r="N462" s="49" t="s">
        <v>28</v>
      </c>
      <c r="O462" s="49">
        <v>304</v>
      </c>
    </row>
    <row r="463" spans="2:15" ht="15">
      <c r="B463" s="49" t="s">
        <v>862</v>
      </c>
      <c r="C463" s="49">
        <v>631</v>
      </c>
      <c r="D463" s="49" t="s">
        <v>44</v>
      </c>
      <c r="E463" s="49" t="s">
        <v>915</v>
      </c>
      <c r="F463" s="91" t="s">
        <v>16</v>
      </c>
      <c r="G463" s="91" t="s">
        <v>17</v>
      </c>
      <c r="H463" s="49" t="s">
        <v>865</v>
      </c>
      <c r="I463" s="91">
        <v>1</v>
      </c>
      <c r="J463" s="99">
        <v>0.255</v>
      </c>
      <c r="K463" s="49" t="s">
        <v>17</v>
      </c>
      <c r="L463" s="50">
        <v>60</v>
      </c>
      <c r="M463" s="49">
        <v>630</v>
      </c>
      <c r="N463" s="49" t="s">
        <v>873</v>
      </c>
      <c r="O463" s="49" t="s">
        <v>916</v>
      </c>
    </row>
    <row r="464" spans="2:15" ht="15">
      <c r="B464" s="48" t="s">
        <v>862</v>
      </c>
      <c r="C464" s="49">
        <v>632</v>
      </c>
      <c r="D464" s="49" t="s">
        <v>44</v>
      </c>
      <c r="E464" s="49" t="s">
        <v>915</v>
      </c>
      <c r="F464" s="91" t="s">
        <v>16</v>
      </c>
      <c r="G464" s="91" t="s">
        <v>17</v>
      </c>
      <c r="H464" s="48" t="s">
        <v>865</v>
      </c>
      <c r="I464" s="91">
        <v>1</v>
      </c>
      <c r="J464" s="99">
        <v>3.147</v>
      </c>
      <c r="K464" s="49" t="s">
        <v>27</v>
      </c>
      <c r="L464" s="50">
        <v>60</v>
      </c>
      <c r="M464" s="49">
        <v>630</v>
      </c>
      <c r="N464" s="49" t="s">
        <v>28</v>
      </c>
      <c r="O464" s="49">
        <v>304</v>
      </c>
    </row>
    <row r="465" spans="2:15" ht="15">
      <c r="B465" s="48" t="s">
        <v>862</v>
      </c>
      <c r="C465" s="49">
        <v>632</v>
      </c>
      <c r="D465" s="49" t="s">
        <v>44</v>
      </c>
      <c r="E465" s="49" t="s">
        <v>915</v>
      </c>
      <c r="F465" s="91" t="s">
        <v>16</v>
      </c>
      <c r="G465" s="91" t="s">
        <v>17</v>
      </c>
      <c r="H465" s="49" t="s">
        <v>865</v>
      </c>
      <c r="I465" s="91">
        <v>1</v>
      </c>
      <c r="J465" s="99">
        <v>0.387</v>
      </c>
      <c r="K465" s="49" t="s">
        <v>17</v>
      </c>
      <c r="L465" s="50">
        <v>60</v>
      </c>
      <c r="M465" s="49">
        <v>630</v>
      </c>
      <c r="N465" s="49" t="s">
        <v>873</v>
      </c>
      <c r="O465" s="49" t="s">
        <v>916</v>
      </c>
    </row>
    <row r="466" spans="2:15" ht="15">
      <c r="B466" s="48" t="s">
        <v>862</v>
      </c>
      <c r="C466" s="49">
        <v>635</v>
      </c>
      <c r="D466" s="49" t="s">
        <v>915</v>
      </c>
      <c r="E466" s="49" t="s">
        <v>918</v>
      </c>
      <c r="F466" s="91" t="s">
        <v>16</v>
      </c>
      <c r="G466" s="91" t="s">
        <v>17</v>
      </c>
      <c r="H466" s="49" t="s">
        <v>865</v>
      </c>
      <c r="I466" s="91">
        <v>1</v>
      </c>
      <c r="J466" s="99">
        <v>3.96</v>
      </c>
      <c r="K466" s="49" t="s">
        <v>17</v>
      </c>
      <c r="L466" s="50">
        <v>60</v>
      </c>
      <c r="M466" s="49">
        <v>609</v>
      </c>
      <c r="N466" s="49" t="s">
        <v>909</v>
      </c>
      <c r="O466" s="49">
        <v>400</v>
      </c>
    </row>
    <row r="467" spans="2:15" ht="15">
      <c r="B467" s="49" t="s">
        <v>862</v>
      </c>
      <c r="C467" s="49">
        <v>639</v>
      </c>
      <c r="D467" s="49" t="s">
        <v>905</v>
      </c>
      <c r="E467" s="49" t="s">
        <v>68</v>
      </c>
      <c r="F467" s="91" t="s">
        <v>16</v>
      </c>
      <c r="G467" s="91" t="s">
        <v>17</v>
      </c>
      <c r="H467" s="49" t="s">
        <v>865</v>
      </c>
      <c r="I467" s="91">
        <v>2</v>
      </c>
      <c r="J467" s="99">
        <v>14.92</v>
      </c>
      <c r="K467" s="49" t="s">
        <v>27</v>
      </c>
      <c r="L467" s="50">
        <v>60</v>
      </c>
      <c r="M467" s="49">
        <v>641</v>
      </c>
      <c r="N467" s="49" t="s">
        <v>28</v>
      </c>
      <c r="O467" s="49">
        <v>125</v>
      </c>
    </row>
    <row r="468" spans="2:15" ht="15">
      <c r="B468" s="48" t="s">
        <v>862</v>
      </c>
      <c r="C468" s="49">
        <v>639</v>
      </c>
      <c r="D468" s="49" t="s">
        <v>905</v>
      </c>
      <c r="E468" s="49" t="s">
        <v>68</v>
      </c>
      <c r="F468" s="91" t="s">
        <v>16</v>
      </c>
      <c r="G468" s="92" t="s">
        <v>55</v>
      </c>
      <c r="H468" s="48" t="s">
        <v>865</v>
      </c>
      <c r="I468" s="92">
        <v>1</v>
      </c>
      <c r="J468" s="100">
        <v>1.82</v>
      </c>
      <c r="K468" s="48" t="s">
        <v>27</v>
      </c>
      <c r="L468" s="48">
        <v>60</v>
      </c>
      <c r="M468" s="50">
        <v>641</v>
      </c>
      <c r="N468" s="50" t="s">
        <v>28</v>
      </c>
      <c r="O468" s="50">
        <v>304</v>
      </c>
    </row>
    <row r="469" spans="2:15" ht="15">
      <c r="B469" s="48" t="s">
        <v>862</v>
      </c>
      <c r="C469" s="49">
        <v>640</v>
      </c>
      <c r="D469" s="49" t="s">
        <v>925</v>
      </c>
      <c r="E469" s="49" t="s">
        <v>926</v>
      </c>
      <c r="F469" s="91" t="s">
        <v>16</v>
      </c>
      <c r="G469" s="92" t="s">
        <v>17</v>
      </c>
      <c r="H469" s="48" t="s">
        <v>865</v>
      </c>
      <c r="I469" s="92">
        <v>1</v>
      </c>
      <c r="J469" s="100">
        <v>31.08</v>
      </c>
      <c r="K469" s="48" t="s">
        <v>27</v>
      </c>
      <c r="L469" s="48">
        <v>60</v>
      </c>
      <c r="M469" s="50">
        <v>300</v>
      </c>
      <c r="N469" s="50" t="s">
        <v>28</v>
      </c>
      <c r="O469" s="50">
        <v>125</v>
      </c>
    </row>
    <row r="470" spans="2:15" ht="15">
      <c r="B470" s="48" t="s">
        <v>862</v>
      </c>
      <c r="C470" s="49">
        <v>647</v>
      </c>
      <c r="D470" s="49" t="s">
        <v>46</v>
      </c>
      <c r="E470" s="49" t="s">
        <v>935</v>
      </c>
      <c r="F470" s="91" t="s">
        <v>16</v>
      </c>
      <c r="G470" s="92" t="s">
        <v>17</v>
      </c>
      <c r="H470" s="48" t="s">
        <v>865</v>
      </c>
      <c r="I470" s="92">
        <v>1</v>
      </c>
      <c r="J470" s="100">
        <v>28.09</v>
      </c>
      <c r="K470" s="48" t="s">
        <v>27</v>
      </c>
      <c r="L470" s="48">
        <v>60</v>
      </c>
      <c r="M470" s="50">
        <v>300</v>
      </c>
      <c r="N470" s="50" t="s">
        <v>28</v>
      </c>
      <c r="O470" s="50">
        <v>125</v>
      </c>
    </row>
    <row r="471" spans="2:15" ht="15">
      <c r="B471" s="48" t="s">
        <v>862</v>
      </c>
      <c r="C471" s="49">
        <v>649</v>
      </c>
      <c r="D471" s="49" t="s">
        <v>935</v>
      </c>
      <c r="E471" s="49" t="s">
        <v>1437</v>
      </c>
      <c r="F471" s="91" t="s">
        <v>16</v>
      </c>
      <c r="G471" s="92" t="s">
        <v>17</v>
      </c>
      <c r="H471" s="48" t="s">
        <v>865</v>
      </c>
      <c r="I471" s="92">
        <v>1</v>
      </c>
      <c r="J471" s="100">
        <v>20.73</v>
      </c>
      <c r="K471" s="48" t="s">
        <v>27</v>
      </c>
      <c r="L471" s="48">
        <v>60</v>
      </c>
      <c r="M471" s="50">
        <v>150</v>
      </c>
      <c r="N471" s="50" t="s">
        <v>28</v>
      </c>
      <c r="O471" s="50" t="s">
        <v>936</v>
      </c>
    </row>
    <row r="472" spans="2:15" ht="15">
      <c r="B472" s="48" t="s">
        <v>862</v>
      </c>
      <c r="C472" s="49">
        <v>649</v>
      </c>
      <c r="D472" s="49" t="s">
        <v>1437</v>
      </c>
      <c r="E472" s="49" t="s">
        <v>937</v>
      </c>
      <c r="F472" s="91" t="s">
        <v>16</v>
      </c>
      <c r="G472" s="92" t="s">
        <v>17</v>
      </c>
      <c r="H472" s="48" t="s">
        <v>865</v>
      </c>
      <c r="I472" s="92">
        <v>1</v>
      </c>
      <c r="J472" s="100">
        <v>0.8</v>
      </c>
      <c r="K472" s="48" t="s">
        <v>27</v>
      </c>
      <c r="L472" s="48">
        <v>60</v>
      </c>
      <c r="M472" s="50">
        <v>150</v>
      </c>
      <c r="N472" s="50" t="s">
        <v>28</v>
      </c>
      <c r="O472" s="50">
        <v>120</v>
      </c>
    </row>
    <row r="473" spans="2:15" ht="15">
      <c r="B473" s="48" t="s">
        <v>862</v>
      </c>
      <c r="C473" s="49">
        <v>651</v>
      </c>
      <c r="D473" s="49" t="s">
        <v>911</v>
      </c>
      <c r="E473" s="49" t="s">
        <v>43</v>
      </c>
      <c r="F473" s="91" t="s">
        <v>16</v>
      </c>
      <c r="G473" s="91" t="s">
        <v>17</v>
      </c>
      <c r="H473" s="49" t="s">
        <v>865</v>
      </c>
      <c r="I473" s="91">
        <v>1</v>
      </c>
      <c r="J473" s="99">
        <v>4.076</v>
      </c>
      <c r="K473" s="49" t="s">
        <v>27</v>
      </c>
      <c r="L473" s="50">
        <v>60</v>
      </c>
      <c r="M473" s="49">
        <v>540</v>
      </c>
      <c r="N473" s="49" t="s">
        <v>28</v>
      </c>
      <c r="O473" s="49">
        <v>304</v>
      </c>
    </row>
    <row r="474" spans="2:15" ht="15">
      <c r="B474" s="48" t="s">
        <v>862</v>
      </c>
      <c r="C474" s="49">
        <v>651</v>
      </c>
      <c r="D474" s="49" t="s">
        <v>911</v>
      </c>
      <c r="E474" s="49" t="s">
        <v>43</v>
      </c>
      <c r="F474" s="91" t="s">
        <v>16</v>
      </c>
      <c r="G474" s="91" t="s">
        <v>55</v>
      </c>
      <c r="H474" s="49" t="s">
        <v>865</v>
      </c>
      <c r="I474" s="91">
        <v>1</v>
      </c>
      <c r="J474" s="99">
        <v>0.204</v>
      </c>
      <c r="K474" s="49" t="s">
        <v>17</v>
      </c>
      <c r="L474" s="50">
        <v>60</v>
      </c>
      <c r="M474" s="49">
        <v>540</v>
      </c>
      <c r="N474" s="49" t="s">
        <v>909</v>
      </c>
      <c r="O474" s="49">
        <v>800</v>
      </c>
    </row>
    <row r="475" spans="2:15" ht="15">
      <c r="B475" s="48" t="s">
        <v>862</v>
      </c>
      <c r="C475" s="49">
        <v>655</v>
      </c>
      <c r="D475" s="49" t="s">
        <v>45</v>
      </c>
      <c r="E475" s="49" t="s">
        <v>1438</v>
      </c>
      <c r="F475" s="91" t="s">
        <v>16</v>
      </c>
      <c r="G475" s="91" t="s">
        <v>17</v>
      </c>
      <c r="H475" s="49" t="s">
        <v>865</v>
      </c>
      <c r="I475" s="91">
        <v>1</v>
      </c>
      <c r="J475" s="99">
        <v>8.03</v>
      </c>
      <c r="K475" s="49" t="s">
        <v>27</v>
      </c>
      <c r="L475" s="50">
        <v>60</v>
      </c>
      <c r="M475" s="49">
        <v>390</v>
      </c>
      <c r="N475" s="49" t="s">
        <v>938</v>
      </c>
      <c r="O475" s="49" t="s">
        <v>939</v>
      </c>
    </row>
    <row r="476" spans="2:15" ht="15">
      <c r="B476" s="48" t="s">
        <v>862</v>
      </c>
      <c r="C476" s="49">
        <v>656</v>
      </c>
      <c r="D476" s="49" t="s">
        <v>1438</v>
      </c>
      <c r="E476" s="49" t="s">
        <v>40</v>
      </c>
      <c r="F476" s="91" t="s">
        <v>16</v>
      </c>
      <c r="G476" s="91" t="s">
        <v>17</v>
      </c>
      <c r="H476" s="49" t="s">
        <v>865</v>
      </c>
      <c r="I476" s="91">
        <v>1</v>
      </c>
      <c r="J476" s="99">
        <v>5.16</v>
      </c>
      <c r="K476" s="49" t="s">
        <v>27</v>
      </c>
      <c r="L476" s="50">
        <v>60</v>
      </c>
      <c r="M476" s="49">
        <v>540</v>
      </c>
      <c r="N476" s="49" t="s">
        <v>28</v>
      </c>
      <c r="O476" s="49">
        <v>304</v>
      </c>
    </row>
    <row r="477" spans="2:15" ht="15">
      <c r="B477" s="48" t="s">
        <v>862</v>
      </c>
      <c r="C477" s="49">
        <v>659</v>
      </c>
      <c r="D477" s="49" t="s">
        <v>871</v>
      </c>
      <c r="E477" s="49" t="s">
        <v>40</v>
      </c>
      <c r="F477" s="91" t="s">
        <v>16</v>
      </c>
      <c r="G477" s="91" t="s">
        <v>17</v>
      </c>
      <c r="H477" s="49" t="s">
        <v>865</v>
      </c>
      <c r="I477" s="91">
        <v>1</v>
      </c>
      <c r="J477" s="99">
        <v>0.118</v>
      </c>
      <c r="K477" s="49" t="s">
        <v>17</v>
      </c>
      <c r="L477" s="50">
        <v>60</v>
      </c>
      <c r="M477" s="49">
        <v>527</v>
      </c>
      <c r="N477" s="49" t="s">
        <v>909</v>
      </c>
      <c r="O477" s="49">
        <v>1000</v>
      </c>
    </row>
    <row r="478" spans="2:15" ht="15">
      <c r="B478" s="48" t="s">
        <v>862</v>
      </c>
      <c r="C478" s="49">
        <v>659</v>
      </c>
      <c r="D478" s="49" t="s">
        <v>871</v>
      </c>
      <c r="E478" s="49" t="s">
        <v>40</v>
      </c>
      <c r="F478" s="91" t="s">
        <v>16</v>
      </c>
      <c r="G478" s="91" t="s">
        <v>17</v>
      </c>
      <c r="H478" s="49" t="s">
        <v>865</v>
      </c>
      <c r="I478" s="91">
        <v>1</v>
      </c>
      <c r="J478" s="99">
        <v>0.258</v>
      </c>
      <c r="K478" s="49" t="s">
        <v>17</v>
      </c>
      <c r="L478" s="50">
        <v>60</v>
      </c>
      <c r="M478" s="49">
        <v>527</v>
      </c>
      <c r="N478" s="49" t="s">
        <v>909</v>
      </c>
      <c r="O478" s="49">
        <v>1000</v>
      </c>
    </row>
    <row r="479" spans="2:15" ht="15">
      <c r="B479" s="49" t="s">
        <v>862</v>
      </c>
      <c r="C479" s="49">
        <v>663</v>
      </c>
      <c r="D479" s="49" t="s">
        <v>44</v>
      </c>
      <c r="E479" s="49" t="s">
        <v>911</v>
      </c>
      <c r="F479" s="91" t="s">
        <v>16</v>
      </c>
      <c r="G479" s="91" t="s">
        <v>17</v>
      </c>
      <c r="H479" s="49" t="s">
        <v>865</v>
      </c>
      <c r="I479" s="91">
        <v>1</v>
      </c>
      <c r="J479" s="99">
        <v>4.432</v>
      </c>
      <c r="K479" s="49" t="s">
        <v>27</v>
      </c>
      <c r="L479" s="50">
        <v>60</v>
      </c>
      <c r="M479" s="49">
        <v>640</v>
      </c>
      <c r="N479" s="49" t="s">
        <v>28</v>
      </c>
      <c r="O479" s="49">
        <v>304</v>
      </c>
    </row>
    <row r="480" spans="2:15" ht="15">
      <c r="B480" s="49" t="s">
        <v>862</v>
      </c>
      <c r="C480" s="49">
        <v>663</v>
      </c>
      <c r="D480" s="49" t="s">
        <v>44</v>
      </c>
      <c r="E480" s="49" t="s">
        <v>911</v>
      </c>
      <c r="F480" s="91" t="s">
        <v>16</v>
      </c>
      <c r="G480" s="91" t="s">
        <v>55</v>
      </c>
      <c r="H480" s="49" t="s">
        <v>865</v>
      </c>
      <c r="I480" s="91">
        <v>1</v>
      </c>
      <c r="J480" s="99">
        <v>4.033</v>
      </c>
      <c r="K480" s="49" t="s">
        <v>27</v>
      </c>
      <c r="L480" s="50">
        <v>60</v>
      </c>
      <c r="M480" s="49">
        <v>640</v>
      </c>
      <c r="N480" s="49" t="s">
        <v>28</v>
      </c>
      <c r="O480" s="49">
        <v>304</v>
      </c>
    </row>
    <row r="481" spans="2:15" ht="15">
      <c r="B481" s="49" t="s">
        <v>862</v>
      </c>
      <c r="C481" s="49">
        <v>663</v>
      </c>
      <c r="D481" s="49" t="s">
        <v>44</v>
      </c>
      <c r="E481" s="49" t="s">
        <v>911</v>
      </c>
      <c r="F481" s="91" t="s">
        <v>16</v>
      </c>
      <c r="G481" s="91" t="s">
        <v>55</v>
      </c>
      <c r="H481" s="49" t="s">
        <v>865</v>
      </c>
      <c r="I481" s="91">
        <v>1</v>
      </c>
      <c r="J481" s="99">
        <v>0.248</v>
      </c>
      <c r="K481" s="49" t="s">
        <v>17</v>
      </c>
      <c r="L481" s="50">
        <v>60</v>
      </c>
      <c r="M481" s="49">
        <v>640</v>
      </c>
      <c r="N481" s="49" t="s">
        <v>873</v>
      </c>
      <c r="O481" s="49">
        <v>800</v>
      </c>
    </row>
    <row r="482" spans="2:15" ht="15">
      <c r="B482" s="49" t="s">
        <v>862</v>
      </c>
      <c r="C482" s="49">
        <v>702</v>
      </c>
      <c r="D482" s="49" t="s">
        <v>578</v>
      </c>
      <c r="E482" s="49" t="s">
        <v>577</v>
      </c>
      <c r="F482" s="91" t="s">
        <v>16</v>
      </c>
      <c r="G482" s="91" t="s">
        <v>17</v>
      </c>
      <c r="H482" s="49" t="s">
        <v>865</v>
      </c>
      <c r="I482" s="91">
        <v>1</v>
      </c>
      <c r="J482" s="99">
        <v>0.3</v>
      </c>
      <c r="K482" s="49" t="s">
        <v>17</v>
      </c>
      <c r="L482" s="50">
        <v>60</v>
      </c>
      <c r="M482" s="49">
        <v>1140</v>
      </c>
      <c r="N482" s="49" t="s">
        <v>873</v>
      </c>
      <c r="O482" s="49">
        <v>630</v>
      </c>
    </row>
    <row r="483" spans="2:15" ht="15">
      <c r="B483" s="49" t="s">
        <v>862</v>
      </c>
      <c r="C483" s="49">
        <v>705</v>
      </c>
      <c r="D483" s="49" t="s">
        <v>578</v>
      </c>
      <c r="E483" s="49" t="s">
        <v>577</v>
      </c>
      <c r="F483" s="91" t="s">
        <v>16</v>
      </c>
      <c r="G483" s="91" t="s">
        <v>17</v>
      </c>
      <c r="H483" s="49" t="s">
        <v>865</v>
      </c>
      <c r="I483" s="91">
        <v>1</v>
      </c>
      <c r="J483" s="99">
        <v>0.36</v>
      </c>
      <c r="K483" s="49" t="s">
        <v>17</v>
      </c>
      <c r="L483" s="50">
        <v>60</v>
      </c>
      <c r="M483" s="49">
        <v>845</v>
      </c>
      <c r="N483" s="49" t="s">
        <v>873</v>
      </c>
      <c r="O483" s="49">
        <v>500</v>
      </c>
    </row>
    <row r="484" spans="2:15" ht="15">
      <c r="B484" s="49" t="s">
        <v>862</v>
      </c>
      <c r="C484" s="49">
        <v>2100</v>
      </c>
      <c r="D484" s="49" t="s">
        <v>867</v>
      </c>
      <c r="E484" s="49" t="s">
        <v>868</v>
      </c>
      <c r="F484" s="91" t="s">
        <v>16</v>
      </c>
      <c r="G484" s="91" t="s">
        <v>55</v>
      </c>
      <c r="H484" s="49" t="s">
        <v>865</v>
      </c>
      <c r="I484" s="91">
        <v>1</v>
      </c>
      <c r="J484" s="99">
        <v>0.211</v>
      </c>
      <c r="K484" s="49" t="s">
        <v>27</v>
      </c>
      <c r="L484" s="50">
        <v>220</v>
      </c>
      <c r="M484" s="49">
        <v>915</v>
      </c>
      <c r="N484" s="49" t="s">
        <v>28</v>
      </c>
      <c r="O484" s="49">
        <v>500</v>
      </c>
    </row>
    <row r="485" spans="2:15" ht="15">
      <c r="B485" s="49" t="s">
        <v>862</v>
      </c>
      <c r="C485" s="49" t="s">
        <v>1791</v>
      </c>
      <c r="D485" s="49" t="s">
        <v>1792</v>
      </c>
      <c r="E485" s="49" t="s">
        <v>1224</v>
      </c>
      <c r="F485" s="91" t="s">
        <v>16</v>
      </c>
      <c r="G485" s="91" t="s">
        <v>55</v>
      </c>
      <c r="H485" s="49" t="s">
        <v>862</v>
      </c>
      <c r="I485" s="91">
        <v>1</v>
      </c>
      <c r="J485" s="99">
        <v>8.9</v>
      </c>
      <c r="K485" s="49" t="s">
        <v>27</v>
      </c>
      <c r="L485" s="50">
        <v>60</v>
      </c>
      <c r="M485" s="49"/>
      <c r="N485" s="49"/>
      <c r="O485" s="49"/>
    </row>
    <row r="486" spans="2:15" ht="15">
      <c r="B486" s="49" t="s">
        <v>862</v>
      </c>
      <c r="C486" s="49" t="s">
        <v>869</v>
      </c>
      <c r="D486" s="49" t="s">
        <v>870</v>
      </c>
      <c r="E486" s="49" t="s">
        <v>871</v>
      </c>
      <c r="F486" s="91" t="s">
        <v>16</v>
      </c>
      <c r="G486" s="91" t="s">
        <v>55</v>
      </c>
      <c r="H486" s="49" t="s">
        <v>865</v>
      </c>
      <c r="I486" s="91">
        <v>2</v>
      </c>
      <c r="J486" s="99">
        <v>0.536</v>
      </c>
      <c r="K486" s="49" t="s">
        <v>27</v>
      </c>
      <c r="L486" s="50">
        <v>220</v>
      </c>
      <c r="M486" s="49" t="s">
        <v>872</v>
      </c>
      <c r="N486" s="49" t="s">
        <v>28</v>
      </c>
      <c r="O486" s="49">
        <v>500</v>
      </c>
    </row>
    <row r="487" spans="2:15" ht="15">
      <c r="B487" s="49" t="s">
        <v>862</v>
      </c>
      <c r="C487" s="49" t="s">
        <v>869</v>
      </c>
      <c r="D487" s="49" t="s">
        <v>870</v>
      </c>
      <c r="E487" s="49" t="s">
        <v>871</v>
      </c>
      <c r="F487" s="91" t="s">
        <v>16</v>
      </c>
      <c r="G487" s="91" t="s">
        <v>55</v>
      </c>
      <c r="H487" s="49" t="s">
        <v>865</v>
      </c>
      <c r="I487" s="91">
        <v>2</v>
      </c>
      <c r="J487" s="99">
        <v>0.028</v>
      </c>
      <c r="K487" s="49" t="s">
        <v>17</v>
      </c>
      <c r="L487" s="50">
        <v>60</v>
      </c>
      <c r="M487" s="49"/>
      <c r="N487" s="49" t="s">
        <v>873</v>
      </c>
      <c r="O487" s="49">
        <v>1200</v>
      </c>
    </row>
    <row r="488" spans="2:15" ht="15">
      <c r="B488" s="49" t="s">
        <v>862</v>
      </c>
      <c r="C488" s="49" t="s">
        <v>863</v>
      </c>
      <c r="D488" s="49" t="s">
        <v>44</v>
      </c>
      <c r="E488" s="49" t="s">
        <v>864</v>
      </c>
      <c r="F488" s="91" t="s">
        <v>16</v>
      </c>
      <c r="G488" s="91" t="s">
        <v>17</v>
      </c>
      <c r="H488" s="49" t="s">
        <v>865</v>
      </c>
      <c r="I488" s="91">
        <v>2</v>
      </c>
      <c r="J488" s="99">
        <v>9.78</v>
      </c>
      <c r="K488" s="49" t="s">
        <v>27</v>
      </c>
      <c r="L488" s="50">
        <v>220</v>
      </c>
      <c r="M488" s="49" t="s">
        <v>866</v>
      </c>
      <c r="N488" s="49" t="s">
        <v>28</v>
      </c>
      <c r="O488" s="49">
        <v>500</v>
      </c>
    </row>
    <row r="489" spans="2:15" ht="15">
      <c r="B489" s="49" t="s">
        <v>862</v>
      </c>
      <c r="C489" s="49" t="s">
        <v>952</v>
      </c>
      <c r="D489" s="49" t="s">
        <v>25</v>
      </c>
      <c r="E489" s="49" t="s">
        <v>1550</v>
      </c>
      <c r="F489" s="91" t="s">
        <v>16</v>
      </c>
      <c r="G489" s="91" t="s">
        <v>17</v>
      </c>
      <c r="H489" s="49" t="s">
        <v>865</v>
      </c>
      <c r="I489" s="91">
        <v>2</v>
      </c>
      <c r="J489" s="99">
        <v>4.848</v>
      </c>
      <c r="K489" s="49" t="s">
        <v>27</v>
      </c>
      <c r="L489" s="50">
        <v>60</v>
      </c>
      <c r="M489" s="49" t="s">
        <v>953</v>
      </c>
      <c r="N489" s="49" t="s">
        <v>28</v>
      </c>
      <c r="O489" s="49">
        <v>304</v>
      </c>
    </row>
    <row r="490" spans="2:15" ht="15">
      <c r="B490" s="49" t="s">
        <v>862</v>
      </c>
      <c r="C490" s="49" t="s">
        <v>951</v>
      </c>
      <c r="D490" s="49" t="s">
        <v>1439</v>
      </c>
      <c r="E490" s="49" t="s">
        <v>1550</v>
      </c>
      <c r="F490" s="91" t="s">
        <v>16</v>
      </c>
      <c r="G490" s="91" t="s">
        <v>17</v>
      </c>
      <c r="H490" s="49" t="s">
        <v>865</v>
      </c>
      <c r="I490" s="91">
        <v>2</v>
      </c>
      <c r="J490" s="99">
        <v>0.275</v>
      </c>
      <c r="K490" s="49" t="s">
        <v>27</v>
      </c>
      <c r="L490" s="50">
        <v>60</v>
      </c>
      <c r="M490" s="49" t="s">
        <v>890</v>
      </c>
      <c r="N490" s="49" t="s">
        <v>28</v>
      </c>
      <c r="O490" s="49">
        <v>304</v>
      </c>
    </row>
    <row r="491" spans="2:15" ht="15">
      <c r="B491" s="49" t="s">
        <v>862</v>
      </c>
      <c r="C491" s="49" t="s">
        <v>956</v>
      </c>
      <c r="D491" s="49" t="s">
        <v>1440</v>
      </c>
      <c r="E491" s="49" t="s">
        <v>1551</v>
      </c>
      <c r="F491" s="91" t="s">
        <v>16</v>
      </c>
      <c r="G491" s="91" t="s">
        <v>17</v>
      </c>
      <c r="H491" s="49" t="s">
        <v>865</v>
      </c>
      <c r="I491" s="91">
        <v>2</v>
      </c>
      <c r="J491" s="99">
        <v>2.299</v>
      </c>
      <c r="K491" s="49" t="s">
        <v>27</v>
      </c>
      <c r="L491" s="50">
        <v>60</v>
      </c>
      <c r="M491" s="49" t="s">
        <v>947</v>
      </c>
      <c r="N491" s="49" t="s">
        <v>28</v>
      </c>
      <c r="O491" s="49">
        <v>380</v>
      </c>
    </row>
    <row r="492" spans="2:15" ht="15">
      <c r="B492" s="49" t="s">
        <v>862</v>
      </c>
      <c r="C492" s="49" t="s">
        <v>956</v>
      </c>
      <c r="D492" s="49" t="s">
        <v>1440</v>
      </c>
      <c r="E492" s="49" t="s">
        <v>1551</v>
      </c>
      <c r="F492" s="91" t="s">
        <v>16</v>
      </c>
      <c r="G492" s="91" t="s">
        <v>17</v>
      </c>
      <c r="H492" s="49" t="s">
        <v>865</v>
      </c>
      <c r="I492" s="91">
        <v>2</v>
      </c>
      <c r="J492" s="99">
        <v>0.532</v>
      </c>
      <c r="K492" s="49" t="s">
        <v>17</v>
      </c>
      <c r="L492" s="50">
        <v>60</v>
      </c>
      <c r="M492" s="49" t="s">
        <v>947</v>
      </c>
      <c r="N492" s="49" t="s">
        <v>909</v>
      </c>
      <c r="O492" s="49">
        <v>1000</v>
      </c>
    </row>
    <row r="493" spans="2:15" ht="15">
      <c r="B493" s="49" t="s">
        <v>862</v>
      </c>
      <c r="C493" s="49" t="s">
        <v>885</v>
      </c>
      <c r="D493" s="49" t="s">
        <v>1433</v>
      </c>
      <c r="E493" s="49" t="s">
        <v>44</v>
      </c>
      <c r="F493" s="91" t="s">
        <v>16</v>
      </c>
      <c r="G493" s="91" t="s">
        <v>17</v>
      </c>
      <c r="H493" s="49" t="s">
        <v>865</v>
      </c>
      <c r="I493" s="91">
        <v>2</v>
      </c>
      <c r="J493" s="99">
        <v>3.13</v>
      </c>
      <c r="K493" s="49" t="s">
        <v>27</v>
      </c>
      <c r="L493" s="50">
        <v>60</v>
      </c>
      <c r="M493" s="49" t="s">
        <v>887</v>
      </c>
      <c r="N493" s="49" t="s">
        <v>28</v>
      </c>
      <c r="O493" s="49">
        <v>380</v>
      </c>
    </row>
    <row r="494" spans="2:15" ht="15">
      <c r="B494" s="49" t="s">
        <v>862</v>
      </c>
      <c r="C494" s="49" t="s">
        <v>882</v>
      </c>
      <c r="D494" s="49" t="s">
        <v>1433</v>
      </c>
      <c r="E494" s="49" t="s">
        <v>883</v>
      </c>
      <c r="F494" s="91" t="s">
        <v>16</v>
      </c>
      <c r="G494" s="91" t="s">
        <v>17</v>
      </c>
      <c r="H494" s="49" t="s">
        <v>865</v>
      </c>
      <c r="I494" s="91">
        <v>2</v>
      </c>
      <c r="J494" s="99">
        <v>1.83</v>
      </c>
      <c r="K494" s="49" t="s">
        <v>27</v>
      </c>
      <c r="L494" s="50">
        <v>60</v>
      </c>
      <c r="M494" s="49" t="s">
        <v>884</v>
      </c>
      <c r="N494" s="49" t="s">
        <v>28</v>
      </c>
      <c r="O494" s="49">
        <v>304</v>
      </c>
    </row>
    <row r="495" spans="2:15" ht="15">
      <c r="B495" s="49" t="s">
        <v>862</v>
      </c>
      <c r="C495" s="49" t="s">
        <v>876</v>
      </c>
      <c r="D495" s="49" t="s">
        <v>877</v>
      </c>
      <c r="E495" s="49" t="s">
        <v>1432</v>
      </c>
      <c r="F495" s="91" t="s">
        <v>16</v>
      </c>
      <c r="G495" s="91" t="s">
        <v>17</v>
      </c>
      <c r="H495" s="49" t="s">
        <v>865</v>
      </c>
      <c r="I495" s="91">
        <v>2</v>
      </c>
      <c r="J495" s="99">
        <v>1.06</v>
      </c>
      <c r="K495" s="49" t="s">
        <v>27</v>
      </c>
      <c r="L495" s="50">
        <v>60</v>
      </c>
      <c r="M495" s="49">
        <v>630</v>
      </c>
      <c r="N495" s="49" t="s">
        <v>28</v>
      </c>
      <c r="O495" s="49">
        <v>380</v>
      </c>
    </row>
    <row r="496" spans="2:15" ht="15">
      <c r="B496" s="49" t="s">
        <v>862</v>
      </c>
      <c r="C496" s="49" t="s">
        <v>878</v>
      </c>
      <c r="D496" s="49" t="s">
        <v>1432</v>
      </c>
      <c r="E496" s="49" t="s">
        <v>879</v>
      </c>
      <c r="F496" s="91" t="s">
        <v>16</v>
      </c>
      <c r="G496" s="91" t="s">
        <v>17</v>
      </c>
      <c r="H496" s="49" t="s">
        <v>865</v>
      </c>
      <c r="I496" s="91">
        <v>2</v>
      </c>
      <c r="J496" s="99">
        <v>1.8</v>
      </c>
      <c r="K496" s="49" t="s">
        <v>27</v>
      </c>
      <c r="L496" s="50">
        <v>60</v>
      </c>
      <c r="M496" s="49" t="s">
        <v>880</v>
      </c>
      <c r="N496" s="49" t="s">
        <v>28</v>
      </c>
      <c r="O496" s="49">
        <v>380</v>
      </c>
    </row>
    <row r="497" spans="2:15" ht="15">
      <c r="B497" s="49" t="s">
        <v>862</v>
      </c>
      <c r="C497" s="49" t="s">
        <v>878</v>
      </c>
      <c r="D497" s="49" t="s">
        <v>1432</v>
      </c>
      <c r="E497" s="49" t="s">
        <v>879</v>
      </c>
      <c r="F497" s="91" t="s">
        <v>16</v>
      </c>
      <c r="G497" s="91" t="s">
        <v>17</v>
      </c>
      <c r="H497" s="49" t="s">
        <v>865</v>
      </c>
      <c r="I497" s="91">
        <v>2</v>
      </c>
      <c r="J497" s="99">
        <v>0.473</v>
      </c>
      <c r="K497" s="49" t="s">
        <v>17</v>
      </c>
      <c r="L497" s="50">
        <v>60</v>
      </c>
      <c r="M497" s="49" t="s">
        <v>881</v>
      </c>
      <c r="N497" s="49" t="s">
        <v>873</v>
      </c>
      <c r="O497" s="49">
        <v>500</v>
      </c>
    </row>
    <row r="498" spans="2:15" ht="15">
      <c r="B498" s="49" t="s">
        <v>862</v>
      </c>
      <c r="C498" s="49" t="s">
        <v>878</v>
      </c>
      <c r="D498" s="49" t="s">
        <v>1432</v>
      </c>
      <c r="E498" s="49" t="s">
        <v>1433</v>
      </c>
      <c r="F498" s="91" t="s">
        <v>16</v>
      </c>
      <c r="G498" s="91" t="s">
        <v>17</v>
      </c>
      <c r="H498" s="49" t="s">
        <v>865</v>
      </c>
      <c r="I498" s="91">
        <v>2</v>
      </c>
      <c r="J498" s="99">
        <v>3.3</v>
      </c>
      <c r="K498" s="49" t="s">
        <v>27</v>
      </c>
      <c r="L498" s="50">
        <v>60</v>
      </c>
      <c r="M498" s="49" t="s">
        <v>880</v>
      </c>
      <c r="N498" s="49" t="s">
        <v>28</v>
      </c>
      <c r="O498" s="49">
        <v>380</v>
      </c>
    </row>
    <row r="499" spans="2:15" ht="15">
      <c r="B499" s="49" t="s">
        <v>862</v>
      </c>
      <c r="C499" s="49" t="s">
        <v>874</v>
      </c>
      <c r="D499" s="49" t="s">
        <v>871</v>
      </c>
      <c r="E499" s="49" t="s">
        <v>877</v>
      </c>
      <c r="F499" s="91" t="s">
        <v>16</v>
      </c>
      <c r="G499" s="91" t="s">
        <v>55</v>
      </c>
      <c r="H499" s="49" t="s">
        <v>865</v>
      </c>
      <c r="I499" s="91">
        <v>2</v>
      </c>
      <c r="J499" s="99">
        <v>0.077</v>
      </c>
      <c r="K499" s="49" t="s">
        <v>17</v>
      </c>
      <c r="L499" s="50">
        <v>60</v>
      </c>
      <c r="M499" s="49" t="s">
        <v>875</v>
      </c>
      <c r="N499" s="49" t="s">
        <v>873</v>
      </c>
      <c r="O499" s="49">
        <v>1600</v>
      </c>
    </row>
    <row r="500" spans="2:15" ht="15">
      <c r="B500" s="49" t="s">
        <v>862</v>
      </c>
      <c r="C500" s="49" t="s">
        <v>888</v>
      </c>
      <c r="D500" s="49" t="s">
        <v>864</v>
      </c>
      <c r="E500" s="49" t="s">
        <v>889</v>
      </c>
      <c r="F500" s="91" t="s">
        <v>16</v>
      </c>
      <c r="G500" s="91" t="s">
        <v>17</v>
      </c>
      <c r="H500" s="49" t="s">
        <v>865</v>
      </c>
      <c r="I500" s="91">
        <v>2</v>
      </c>
      <c r="J500" s="99">
        <v>6.75</v>
      </c>
      <c r="K500" s="49" t="s">
        <v>27</v>
      </c>
      <c r="L500" s="50">
        <v>60</v>
      </c>
      <c r="M500" s="49" t="s">
        <v>890</v>
      </c>
      <c r="N500" s="49" t="s">
        <v>28</v>
      </c>
      <c r="O500" s="49">
        <v>304</v>
      </c>
    </row>
    <row r="501" spans="2:15" ht="15">
      <c r="B501" s="49" t="s">
        <v>862</v>
      </c>
      <c r="C501" s="49" t="s">
        <v>891</v>
      </c>
      <c r="D501" s="49" t="s">
        <v>889</v>
      </c>
      <c r="E501" s="49" t="s">
        <v>1434</v>
      </c>
      <c r="F501" s="91" t="s">
        <v>16</v>
      </c>
      <c r="G501" s="91" t="s">
        <v>17</v>
      </c>
      <c r="H501" s="49" t="s">
        <v>865</v>
      </c>
      <c r="I501" s="91">
        <v>2</v>
      </c>
      <c r="J501" s="99">
        <v>3.93</v>
      </c>
      <c r="K501" s="49" t="s">
        <v>27</v>
      </c>
      <c r="L501" s="50">
        <v>60</v>
      </c>
      <c r="M501" s="49" t="s">
        <v>892</v>
      </c>
      <c r="N501" s="49" t="s">
        <v>28</v>
      </c>
      <c r="O501" s="49">
        <v>304</v>
      </c>
    </row>
    <row r="502" spans="2:15" ht="15">
      <c r="B502" s="49" t="s">
        <v>862</v>
      </c>
      <c r="C502" s="49" t="s">
        <v>893</v>
      </c>
      <c r="D502" s="49" t="s">
        <v>1434</v>
      </c>
      <c r="E502" s="49" t="s">
        <v>894</v>
      </c>
      <c r="F502" s="91" t="s">
        <v>16</v>
      </c>
      <c r="G502" s="91" t="s">
        <v>17</v>
      </c>
      <c r="H502" s="49" t="s">
        <v>865</v>
      </c>
      <c r="I502" s="91">
        <v>2</v>
      </c>
      <c r="J502" s="99">
        <v>1.46</v>
      </c>
      <c r="K502" s="49" t="s">
        <v>27</v>
      </c>
      <c r="L502" s="50">
        <v>60</v>
      </c>
      <c r="M502" s="49" t="s">
        <v>892</v>
      </c>
      <c r="N502" s="49" t="s">
        <v>28</v>
      </c>
      <c r="O502" s="49">
        <v>304</v>
      </c>
    </row>
    <row r="503" spans="2:15" ht="15">
      <c r="B503" s="49" t="s">
        <v>862</v>
      </c>
      <c r="C503" s="49" t="s">
        <v>895</v>
      </c>
      <c r="D503" s="49" t="s">
        <v>1434</v>
      </c>
      <c r="E503" s="49" t="s">
        <v>896</v>
      </c>
      <c r="F503" s="91" t="s">
        <v>16</v>
      </c>
      <c r="G503" s="91" t="s">
        <v>17</v>
      </c>
      <c r="H503" s="49" t="s">
        <v>865</v>
      </c>
      <c r="I503" s="91">
        <v>2</v>
      </c>
      <c r="J503" s="99">
        <v>6.88</v>
      </c>
      <c r="K503" s="49" t="s">
        <v>27</v>
      </c>
      <c r="L503" s="50">
        <v>60</v>
      </c>
      <c r="M503" s="49" t="s">
        <v>897</v>
      </c>
      <c r="N503" s="49" t="s">
        <v>28</v>
      </c>
      <c r="O503" s="49" t="s">
        <v>898</v>
      </c>
    </row>
    <row r="504" spans="2:15" ht="15">
      <c r="B504" s="49" t="s">
        <v>862</v>
      </c>
      <c r="C504" s="49" t="s">
        <v>899</v>
      </c>
      <c r="D504" s="49" t="s">
        <v>896</v>
      </c>
      <c r="E504" s="49" t="s">
        <v>1435</v>
      </c>
      <c r="F504" s="91" t="s">
        <v>16</v>
      </c>
      <c r="G504" s="91" t="s">
        <v>17</v>
      </c>
      <c r="H504" s="49" t="s">
        <v>865</v>
      </c>
      <c r="I504" s="91">
        <v>2</v>
      </c>
      <c r="J504" s="99">
        <v>5.902</v>
      </c>
      <c r="K504" s="49" t="s">
        <v>27</v>
      </c>
      <c r="L504" s="50">
        <v>60</v>
      </c>
      <c r="M504" s="49" t="s">
        <v>897</v>
      </c>
      <c r="N504" s="49" t="s">
        <v>28</v>
      </c>
      <c r="O504" s="49" t="s">
        <v>900</v>
      </c>
    </row>
    <row r="505" spans="2:15" ht="15">
      <c r="B505" s="49" t="s">
        <v>862</v>
      </c>
      <c r="C505" s="49" t="s">
        <v>899</v>
      </c>
      <c r="D505" s="49" t="s">
        <v>896</v>
      </c>
      <c r="E505" s="49" t="s">
        <v>1435</v>
      </c>
      <c r="F505" s="91" t="s">
        <v>16</v>
      </c>
      <c r="G505" s="91" t="s">
        <v>17</v>
      </c>
      <c r="H505" s="49" t="s">
        <v>865</v>
      </c>
      <c r="I505" s="91">
        <v>2</v>
      </c>
      <c r="J505" s="99">
        <v>0.298</v>
      </c>
      <c r="K505" s="49" t="s">
        <v>17</v>
      </c>
      <c r="L505" s="50">
        <v>60</v>
      </c>
      <c r="M505" s="49" t="s">
        <v>901</v>
      </c>
      <c r="N505" s="49" t="s">
        <v>873</v>
      </c>
      <c r="O505" s="49">
        <v>400</v>
      </c>
    </row>
    <row r="506" spans="2:15" ht="15">
      <c r="B506" s="49" t="s">
        <v>862</v>
      </c>
      <c r="C506" s="49" t="s">
        <v>902</v>
      </c>
      <c r="D506" s="49" t="s">
        <v>1435</v>
      </c>
      <c r="E506" s="49" t="s">
        <v>903</v>
      </c>
      <c r="F506" s="91" t="s">
        <v>16</v>
      </c>
      <c r="G506" s="91" t="s">
        <v>17</v>
      </c>
      <c r="H506" s="49" t="s">
        <v>865</v>
      </c>
      <c r="I506" s="91">
        <v>2</v>
      </c>
      <c r="J506" s="99">
        <v>0.19</v>
      </c>
      <c r="K506" s="49" t="s">
        <v>27</v>
      </c>
      <c r="L506" s="50">
        <v>60</v>
      </c>
      <c r="M506" s="49" t="s">
        <v>897</v>
      </c>
      <c r="N506" s="49" t="s">
        <v>28</v>
      </c>
      <c r="O506" s="49" t="s">
        <v>904</v>
      </c>
    </row>
    <row r="507" spans="2:15" ht="15">
      <c r="B507" s="49" t="s">
        <v>862</v>
      </c>
      <c r="C507" s="49" t="s">
        <v>902</v>
      </c>
      <c r="D507" s="49" t="s">
        <v>1435</v>
      </c>
      <c r="E507" s="49" t="s">
        <v>905</v>
      </c>
      <c r="F507" s="91" t="s">
        <v>16</v>
      </c>
      <c r="G507" s="91" t="s">
        <v>17</v>
      </c>
      <c r="H507" s="49" t="s">
        <v>865</v>
      </c>
      <c r="I507" s="91">
        <v>2</v>
      </c>
      <c r="J507" s="99">
        <v>12.02</v>
      </c>
      <c r="K507" s="49" t="s">
        <v>27</v>
      </c>
      <c r="L507" s="50">
        <v>60</v>
      </c>
      <c r="M507" s="49" t="s">
        <v>897</v>
      </c>
      <c r="N507" s="49" t="s">
        <v>28</v>
      </c>
      <c r="O507" s="49">
        <v>125</v>
      </c>
    </row>
    <row r="508" spans="2:15" ht="15">
      <c r="B508" s="49" t="s">
        <v>862</v>
      </c>
      <c r="C508" s="49" t="s">
        <v>906</v>
      </c>
      <c r="D508" s="49" t="s">
        <v>578</v>
      </c>
      <c r="E508" s="49" t="s">
        <v>1436</v>
      </c>
      <c r="F508" s="91" t="s">
        <v>16</v>
      </c>
      <c r="G508" s="91" t="s">
        <v>17</v>
      </c>
      <c r="H508" s="49" t="s">
        <v>865</v>
      </c>
      <c r="I508" s="91">
        <v>2</v>
      </c>
      <c r="J508" s="99">
        <v>0.171</v>
      </c>
      <c r="K508" s="49" t="s">
        <v>27</v>
      </c>
      <c r="L508" s="50">
        <v>60</v>
      </c>
      <c r="M508" s="49" t="s">
        <v>907</v>
      </c>
      <c r="N508" s="49" t="s">
        <v>28</v>
      </c>
      <c r="O508" s="49">
        <v>380</v>
      </c>
    </row>
    <row r="509" spans="2:15" ht="15">
      <c r="B509" s="49" t="s">
        <v>862</v>
      </c>
      <c r="C509" s="49" t="s">
        <v>910</v>
      </c>
      <c r="D509" s="49" t="s">
        <v>44</v>
      </c>
      <c r="E509" s="49" t="s">
        <v>911</v>
      </c>
      <c r="F509" s="91" t="s">
        <v>16</v>
      </c>
      <c r="G509" s="91" t="s">
        <v>17</v>
      </c>
      <c r="H509" s="49" t="s">
        <v>865</v>
      </c>
      <c r="I509" s="91">
        <v>2</v>
      </c>
      <c r="J509" s="99">
        <v>4.73</v>
      </c>
      <c r="K509" s="49" t="s">
        <v>17</v>
      </c>
      <c r="L509" s="50">
        <v>60</v>
      </c>
      <c r="M509" s="49" t="s">
        <v>912</v>
      </c>
      <c r="N509" s="49" t="s">
        <v>913</v>
      </c>
      <c r="O509" s="49" t="s">
        <v>914</v>
      </c>
    </row>
    <row r="510" spans="2:15" ht="15">
      <c r="B510" s="49" t="s">
        <v>862</v>
      </c>
      <c r="C510" s="49" t="s">
        <v>917</v>
      </c>
      <c r="D510" s="49" t="s">
        <v>911</v>
      </c>
      <c r="E510" s="49" t="s">
        <v>918</v>
      </c>
      <c r="F510" s="91" t="s">
        <v>16</v>
      </c>
      <c r="G510" s="91" t="s">
        <v>17</v>
      </c>
      <c r="H510" s="49" t="s">
        <v>865</v>
      </c>
      <c r="I510" s="91">
        <v>2</v>
      </c>
      <c r="J510" s="99">
        <v>3.01</v>
      </c>
      <c r="K510" s="49" t="s">
        <v>17</v>
      </c>
      <c r="L510" s="50">
        <v>60</v>
      </c>
      <c r="M510" s="49" t="s">
        <v>919</v>
      </c>
      <c r="N510" s="49" t="s">
        <v>920</v>
      </c>
      <c r="O510" s="49" t="s">
        <v>921</v>
      </c>
    </row>
    <row r="511" spans="2:15" ht="15">
      <c r="B511" s="49" t="s">
        <v>862</v>
      </c>
      <c r="C511" s="49" t="s">
        <v>922</v>
      </c>
      <c r="D511" s="49" t="s">
        <v>44</v>
      </c>
      <c r="E511" s="49" t="s">
        <v>923</v>
      </c>
      <c r="F511" s="91" t="s">
        <v>16</v>
      </c>
      <c r="G511" s="91" t="s">
        <v>17</v>
      </c>
      <c r="H511" s="49" t="s">
        <v>865</v>
      </c>
      <c r="I511" s="91">
        <v>2</v>
      </c>
      <c r="J511" s="99">
        <v>5.872</v>
      </c>
      <c r="K511" s="49" t="s">
        <v>27</v>
      </c>
      <c r="L511" s="50">
        <v>60</v>
      </c>
      <c r="M511" s="49" t="s">
        <v>919</v>
      </c>
      <c r="N511" s="49" t="s">
        <v>28</v>
      </c>
      <c r="O511" s="49">
        <v>304</v>
      </c>
    </row>
    <row r="512" spans="2:15" ht="15">
      <c r="B512" s="49" t="s">
        <v>862</v>
      </c>
      <c r="C512" s="49" t="s">
        <v>922</v>
      </c>
      <c r="D512" s="49" t="s">
        <v>44</v>
      </c>
      <c r="E512" s="49" t="s">
        <v>923</v>
      </c>
      <c r="F512" s="91" t="s">
        <v>16</v>
      </c>
      <c r="G512" s="91" t="s">
        <v>17</v>
      </c>
      <c r="H512" s="49" t="s">
        <v>865</v>
      </c>
      <c r="I512" s="91">
        <v>2</v>
      </c>
      <c r="J512" s="99">
        <v>0.443</v>
      </c>
      <c r="K512" s="49" t="s">
        <v>17</v>
      </c>
      <c r="L512" s="50">
        <v>60</v>
      </c>
      <c r="M512" s="49" t="s">
        <v>919</v>
      </c>
      <c r="N512" s="49" t="s">
        <v>873</v>
      </c>
      <c r="O512" s="49" t="s">
        <v>924</v>
      </c>
    </row>
    <row r="513" spans="2:15" ht="15">
      <c r="B513" s="49" t="s">
        <v>862</v>
      </c>
      <c r="C513" s="49" t="s">
        <v>927</v>
      </c>
      <c r="D513" s="49" t="s">
        <v>40</v>
      </c>
      <c r="E513" s="49" t="s">
        <v>928</v>
      </c>
      <c r="F513" s="91" t="s">
        <v>16</v>
      </c>
      <c r="G513" s="91" t="s">
        <v>17</v>
      </c>
      <c r="H513" s="49" t="s">
        <v>865</v>
      </c>
      <c r="I513" s="91">
        <v>2</v>
      </c>
      <c r="J513" s="99">
        <v>13.76</v>
      </c>
      <c r="K513" s="49" t="s">
        <v>27</v>
      </c>
      <c r="L513" s="50">
        <v>60</v>
      </c>
      <c r="M513" s="49" t="s">
        <v>929</v>
      </c>
      <c r="N513" s="49" t="s">
        <v>28</v>
      </c>
      <c r="O513" s="49">
        <v>125</v>
      </c>
    </row>
    <row r="514" spans="2:15" ht="15">
      <c r="B514" s="49" t="s">
        <v>862</v>
      </c>
      <c r="C514" s="49" t="s">
        <v>930</v>
      </c>
      <c r="D514" s="49" t="s">
        <v>864</v>
      </c>
      <c r="E514" s="49" t="s">
        <v>931</v>
      </c>
      <c r="F514" s="91" t="s">
        <v>16</v>
      </c>
      <c r="G514" s="91" t="s">
        <v>17</v>
      </c>
      <c r="H514" s="49" t="s">
        <v>865</v>
      </c>
      <c r="I514" s="91">
        <v>2</v>
      </c>
      <c r="J514" s="99">
        <v>7.58</v>
      </c>
      <c r="K514" s="49" t="s">
        <v>27</v>
      </c>
      <c r="L514" s="50">
        <v>60</v>
      </c>
      <c r="M514" s="49" t="s">
        <v>932</v>
      </c>
      <c r="N514" s="49" t="s">
        <v>28</v>
      </c>
      <c r="O514" s="49">
        <v>304</v>
      </c>
    </row>
    <row r="515" spans="2:15" ht="15">
      <c r="B515" s="49" t="s">
        <v>862</v>
      </c>
      <c r="C515" s="49" t="s">
        <v>933</v>
      </c>
      <c r="D515" s="49" t="s">
        <v>864</v>
      </c>
      <c r="E515" s="49" t="s">
        <v>934</v>
      </c>
      <c r="F515" s="91" t="s">
        <v>16</v>
      </c>
      <c r="G515" s="91" t="s">
        <v>17</v>
      </c>
      <c r="H515" s="49" t="s">
        <v>865</v>
      </c>
      <c r="I515" s="91">
        <v>2</v>
      </c>
      <c r="J515" s="99">
        <v>12.18</v>
      </c>
      <c r="K515" s="49" t="s">
        <v>27</v>
      </c>
      <c r="L515" s="50">
        <v>60</v>
      </c>
      <c r="M515" s="49" t="s">
        <v>932</v>
      </c>
      <c r="N515" s="49" t="s">
        <v>28</v>
      </c>
      <c r="O515" s="49">
        <v>304</v>
      </c>
    </row>
    <row r="516" spans="2:15" ht="15">
      <c r="B516" s="48" t="s">
        <v>862</v>
      </c>
      <c r="C516" s="49" t="s">
        <v>940</v>
      </c>
      <c r="D516" s="49" t="s">
        <v>1438</v>
      </c>
      <c r="E516" s="49" t="s">
        <v>941</v>
      </c>
      <c r="F516" s="91" t="s">
        <v>16</v>
      </c>
      <c r="G516" s="91" t="s">
        <v>17</v>
      </c>
      <c r="H516" s="48" t="s">
        <v>865</v>
      </c>
      <c r="I516" s="91">
        <v>2</v>
      </c>
      <c r="J516" s="99">
        <v>3.31</v>
      </c>
      <c r="K516" s="49" t="s">
        <v>27</v>
      </c>
      <c r="L516" s="50">
        <v>60</v>
      </c>
      <c r="M516" s="49" t="s">
        <v>942</v>
      </c>
      <c r="N516" s="49" t="s">
        <v>28</v>
      </c>
      <c r="O516" s="49">
        <v>304</v>
      </c>
    </row>
    <row r="517" spans="2:15" ht="15">
      <c r="B517" s="48" t="s">
        <v>862</v>
      </c>
      <c r="C517" s="49" t="s">
        <v>945</v>
      </c>
      <c r="D517" s="49" t="s">
        <v>578</v>
      </c>
      <c r="E517" s="49" t="s">
        <v>1547</v>
      </c>
      <c r="F517" s="91" t="s">
        <v>16</v>
      </c>
      <c r="G517" s="91" t="s">
        <v>17</v>
      </c>
      <c r="H517" s="48" t="s">
        <v>865</v>
      </c>
      <c r="I517" s="91">
        <v>2</v>
      </c>
      <c r="J517" s="99">
        <v>7.76</v>
      </c>
      <c r="K517" s="49" t="s">
        <v>27</v>
      </c>
      <c r="L517" s="50">
        <v>60</v>
      </c>
      <c r="M517" s="49" t="s">
        <v>890</v>
      </c>
      <c r="N517" s="49" t="s">
        <v>28</v>
      </c>
      <c r="O517" s="49">
        <v>304</v>
      </c>
    </row>
    <row r="518" spans="2:15" ht="15">
      <c r="B518" s="48" t="s">
        <v>862</v>
      </c>
      <c r="C518" s="49" t="s">
        <v>946</v>
      </c>
      <c r="D518" s="49" t="s">
        <v>578</v>
      </c>
      <c r="E518" s="49" t="s">
        <v>1548</v>
      </c>
      <c r="F518" s="91" t="s">
        <v>16</v>
      </c>
      <c r="G518" s="91" t="s">
        <v>17</v>
      </c>
      <c r="H518" s="48" t="s">
        <v>865</v>
      </c>
      <c r="I518" s="91">
        <v>2</v>
      </c>
      <c r="J518" s="99">
        <v>3.81</v>
      </c>
      <c r="K518" s="49" t="s">
        <v>27</v>
      </c>
      <c r="L518" s="50">
        <v>60</v>
      </c>
      <c r="M518" s="49" t="s">
        <v>947</v>
      </c>
      <c r="N518" s="49" t="s">
        <v>948</v>
      </c>
      <c r="O518" s="49" t="s">
        <v>939</v>
      </c>
    </row>
    <row r="519" spans="2:15" ht="15">
      <c r="B519" s="59" t="s">
        <v>862</v>
      </c>
      <c r="C519" s="59" t="s">
        <v>949</v>
      </c>
      <c r="D519" s="59" t="s">
        <v>578</v>
      </c>
      <c r="E519" s="59" t="s">
        <v>1549</v>
      </c>
      <c r="F519" s="91" t="s">
        <v>16</v>
      </c>
      <c r="G519" s="91" t="s">
        <v>17</v>
      </c>
      <c r="H519" s="59" t="s">
        <v>865</v>
      </c>
      <c r="I519" s="91">
        <v>2</v>
      </c>
      <c r="J519" s="99">
        <v>4.165</v>
      </c>
      <c r="K519" s="59" t="s">
        <v>27</v>
      </c>
      <c r="L519" s="50">
        <v>60</v>
      </c>
      <c r="M519" s="59" t="s">
        <v>950</v>
      </c>
      <c r="N519" s="59" t="s">
        <v>28</v>
      </c>
      <c r="O519" s="59">
        <v>304</v>
      </c>
    </row>
    <row r="520" spans="2:15" ht="15">
      <c r="B520" s="49" t="s">
        <v>862</v>
      </c>
      <c r="C520" s="49" t="s">
        <v>954</v>
      </c>
      <c r="D520" s="49" t="s">
        <v>871</v>
      </c>
      <c r="E520" s="49" t="s">
        <v>40</v>
      </c>
      <c r="F520" s="91" t="s">
        <v>16</v>
      </c>
      <c r="G520" s="91" t="s">
        <v>17</v>
      </c>
      <c r="H520" s="49" t="s">
        <v>865</v>
      </c>
      <c r="I520" s="91">
        <v>2</v>
      </c>
      <c r="J520" s="99">
        <v>1.5</v>
      </c>
      <c r="K520" s="49" t="s">
        <v>27</v>
      </c>
      <c r="L520" s="50">
        <v>60</v>
      </c>
      <c r="M520" s="49" t="s">
        <v>955</v>
      </c>
      <c r="N520" s="49" t="s">
        <v>28</v>
      </c>
      <c r="O520" s="49">
        <v>304</v>
      </c>
    </row>
    <row r="521" spans="2:15" ht="15">
      <c r="B521" s="49" t="s">
        <v>862</v>
      </c>
      <c r="C521" s="49" t="s">
        <v>954</v>
      </c>
      <c r="D521" s="49" t="s">
        <v>871</v>
      </c>
      <c r="E521" s="49" t="s">
        <v>40</v>
      </c>
      <c r="F521" s="91" t="s">
        <v>16</v>
      </c>
      <c r="G521" s="91" t="s">
        <v>17</v>
      </c>
      <c r="H521" s="49" t="s">
        <v>865</v>
      </c>
      <c r="I521" s="91">
        <v>2</v>
      </c>
      <c r="J521" s="99">
        <v>0.558</v>
      </c>
      <c r="K521" s="49" t="s">
        <v>17</v>
      </c>
      <c r="L521" s="50">
        <v>60</v>
      </c>
      <c r="M521" s="49" t="s">
        <v>955</v>
      </c>
      <c r="N521" s="49" t="s">
        <v>909</v>
      </c>
      <c r="O521" s="49">
        <v>400</v>
      </c>
    </row>
    <row r="522" spans="2:15" ht="15">
      <c r="B522" s="48" t="s">
        <v>862</v>
      </c>
      <c r="C522" s="49" t="s">
        <v>943</v>
      </c>
      <c r="D522" s="49" t="s">
        <v>864</v>
      </c>
      <c r="E522" s="49" t="s">
        <v>944</v>
      </c>
      <c r="F522" s="91" t="s">
        <v>16</v>
      </c>
      <c r="G522" s="91" t="s">
        <v>17</v>
      </c>
      <c r="H522" s="49" t="s">
        <v>865</v>
      </c>
      <c r="I522" s="91">
        <v>2</v>
      </c>
      <c r="J522" s="99">
        <v>6.4</v>
      </c>
      <c r="K522" s="49" t="s">
        <v>17</v>
      </c>
      <c r="L522" s="50">
        <v>60</v>
      </c>
      <c r="M522" s="49" t="s">
        <v>929</v>
      </c>
      <c r="N522" s="49" t="s">
        <v>28</v>
      </c>
      <c r="O522" s="49">
        <v>120</v>
      </c>
    </row>
    <row r="523" spans="2:15" ht="15">
      <c r="B523" s="48" t="s">
        <v>862</v>
      </c>
      <c r="C523" s="49" t="s">
        <v>1747</v>
      </c>
      <c r="D523" s="49" t="s">
        <v>1748</v>
      </c>
      <c r="E523" s="49" t="s">
        <v>1355</v>
      </c>
      <c r="F523" s="91" t="s">
        <v>16</v>
      </c>
      <c r="G523" s="91" t="s">
        <v>55</v>
      </c>
      <c r="H523" s="49" t="s">
        <v>862</v>
      </c>
      <c r="I523" s="91">
        <v>2</v>
      </c>
      <c r="J523" s="99">
        <v>5.1</v>
      </c>
      <c r="K523" s="49" t="s">
        <v>27</v>
      </c>
      <c r="L523" s="50">
        <v>220</v>
      </c>
      <c r="M523" s="49"/>
      <c r="N523" s="49"/>
      <c r="O523" s="49"/>
    </row>
    <row r="524" spans="2:15" ht="15">
      <c r="B524" s="48" t="s">
        <v>862</v>
      </c>
      <c r="C524" s="49" t="s">
        <v>1371</v>
      </c>
      <c r="D524" s="49" t="s">
        <v>44</v>
      </c>
      <c r="E524" s="49" t="s">
        <v>883</v>
      </c>
      <c r="F524" s="91" t="s">
        <v>16</v>
      </c>
      <c r="G524" s="91" t="s">
        <v>55</v>
      </c>
      <c r="H524" s="49" t="s">
        <v>862</v>
      </c>
      <c r="I524" s="91">
        <v>1</v>
      </c>
      <c r="J524" s="99">
        <v>5.2</v>
      </c>
      <c r="K524" s="49" t="s">
        <v>27</v>
      </c>
      <c r="L524" s="50">
        <v>60</v>
      </c>
      <c r="M524" s="49"/>
      <c r="N524" s="49"/>
      <c r="O524" s="49"/>
    </row>
    <row r="525" spans="2:15" ht="15">
      <c r="B525" s="48" t="s">
        <v>862</v>
      </c>
      <c r="C525" s="49" t="s">
        <v>1372</v>
      </c>
      <c r="D525" s="49" t="s">
        <v>577</v>
      </c>
      <c r="E525" s="49" t="s">
        <v>879</v>
      </c>
      <c r="F525" s="91" t="s">
        <v>16</v>
      </c>
      <c r="G525" s="91" t="s">
        <v>55</v>
      </c>
      <c r="H525" s="49" t="s">
        <v>862</v>
      </c>
      <c r="I525" s="91">
        <v>1</v>
      </c>
      <c r="J525" s="99">
        <v>10.5</v>
      </c>
      <c r="K525" s="49" t="s">
        <v>27</v>
      </c>
      <c r="L525" s="50">
        <v>60</v>
      </c>
      <c r="M525" s="49"/>
      <c r="N525" s="49"/>
      <c r="O525" s="49"/>
    </row>
    <row r="526" spans="2:15" ht="15">
      <c r="B526" s="48" t="s">
        <v>862</v>
      </c>
      <c r="C526" s="49" t="s">
        <v>1742</v>
      </c>
      <c r="D526" s="49" t="s">
        <v>864</v>
      </c>
      <c r="E526" s="49" t="s">
        <v>1743</v>
      </c>
      <c r="F526" s="91" t="s">
        <v>16</v>
      </c>
      <c r="G526" s="91" t="s">
        <v>55</v>
      </c>
      <c r="H526" s="49" t="s">
        <v>862</v>
      </c>
      <c r="I526" s="91">
        <v>1</v>
      </c>
      <c r="J526" s="99">
        <v>6.75</v>
      </c>
      <c r="K526" s="49" t="s">
        <v>27</v>
      </c>
      <c r="L526" s="50">
        <v>60</v>
      </c>
      <c r="M526" s="49"/>
      <c r="N526" s="49"/>
      <c r="O526" s="49"/>
    </row>
    <row r="527" spans="2:15" ht="15">
      <c r="B527" s="48" t="s">
        <v>862</v>
      </c>
      <c r="C527" s="49" t="s">
        <v>1744</v>
      </c>
      <c r="D527" s="49" t="s">
        <v>864</v>
      </c>
      <c r="E527" s="49" t="s">
        <v>894</v>
      </c>
      <c r="F527" s="91" t="s">
        <v>16</v>
      </c>
      <c r="G527" s="91" t="s">
        <v>55</v>
      </c>
      <c r="H527" s="49" t="s">
        <v>862</v>
      </c>
      <c r="I527" s="91">
        <v>1</v>
      </c>
      <c r="J527" s="99">
        <v>12.14</v>
      </c>
      <c r="K527" s="49" t="s">
        <v>27</v>
      </c>
      <c r="L527" s="50">
        <v>60</v>
      </c>
      <c r="M527" s="49"/>
      <c r="N527" s="49"/>
      <c r="O527" s="49"/>
    </row>
    <row r="528" spans="2:15" ht="15">
      <c r="B528" s="48" t="s">
        <v>862</v>
      </c>
      <c r="C528" s="49" t="s">
        <v>1746</v>
      </c>
      <c r="D528" s="49" t="s">
        <v>903</v>
      </c>
      <c r="E528" s="49" t="s">
        <v>1662</v>
      </c>
      <c r="F528" s="91" t="s">
        <v>16</v>
      </c>
      <c r="G528" s="91" t="s">
        <v>55</v>
      </c>
      <c r="H528" s="49" t="s">
        <v>862</v>
      </c>
      <c r="I528" s="91">
        <v>2</v>
      </c>
      <c r="J528" s="99">
        <v>2.8</v>
      </c>
      <c r="K528" s="49" t="s">
        <v>27</v>
      </c>
      <c r="L528" s="50">
        <v>60</v>
      </c>
      <c r="M528" s="49"/>
      <c r="N528" s="49"/>
      <c r="O528" s="49"/>
    </row>
    <row r="529" spans="2:15" ht="15">
      <c r="B529" s="48" t="s">
        <v>862</v>
      </c>
      <c r="C529" s="49" t="s">
        <v>1745</v>
      </c>
      <c r="D529" s="49" t="s">
        <v>896</v>
      </c>
      <c r="E529" s="49" t="s">
        <v>903</v>
      </c>
      <c r="F529" s="91" t="s">
        <v>16</v>
      </c>
      <c r="G529" s="91" t="s">
        <v>55</v>
      </c>
      <c r="H529" s="49" t="s">
        <v>862</v>
      </c>
      <c r="I529" s="91">
        <v>1</v>
      </c>
      <c r="J529" s="99">
        <v>6.2</v>
      </c>
      <c r="K529" s="49" t="s">
        <v>27</v>
      </c>
      <c r="L529" s="50">
        <v>60</v>
      </c>
      <c r="M529" s="49"/>
      <c r="N529" s="49"/>
      <c r="O529" s="49"/>
    </row>
    <row r="530" spans="2:15" ht="15">
      <c r="B530" s="48" t="s">
        <v>862</v>
      </c>
      <c r="C530" s="49" t="s">
        <v>1338</v>
      </c>
      <c r="D530" s="49" t="s">
        <v>1340</v>
      </c>
      <c r="E530" s="49" t="s">
        <v>1341</v>
      </c>
      <c r="F530" s="91" t="s">
        <v>16</v>
      </c>
      <c r="G530" s="91" t="s">
        <v>55</v>
      </c>
      <c r="H530" s="49" t="s">
        <v>865</v>
      </c>
      <c r="I530" s="91">
        <v>1</v>
      </c>
      <c r="J530" s="99">
        <v>3.27</v>
      </c>
      <c r="K530" s="49" t="s">
        <v>39</v>
      </c>
      <c r="L530" s="50">
        <v>220</v>
      </c>
      <c r="M530" s="49"/>
      <c r="N530" s="49" t="s">
        <v>1342</v>
      </c>
      <c r="O530" s="49">
        <v>500</v>
      </c>
    </row>
    <row r="531" spans="2:15" ht="15">
      <c r="B531" s="48" t="s">
        <v>211</v>
      </c>
      <c r="C531" s="49" t="s">
        <v>212</v>
      </c>
      <c r="D531" s="49" t="s">
        <v>213</v>
      </c>
      <c r="E531" s="49" t="s">
        <v>214</v>
      </c>
      <c r="F531" s="91" t="s">
        <v>16</v>
      </c>
      <c r="G531" s="91" t="s">
        <v>55</v>
      </c>
      <c r="H531" s="49" t="s">
        <v>215</v>
      </c>
      <c r="I531" s="91">
        <v>1</v>
      </c>
      <c r="J531" s="99">
        <v>36.5</v>
      </c>
      <c r="K531" s="49" t="s">
        <v>27</v>
      </c>
      <c r="L531" s="50">
        <v>60</v>
      </c>
      <c r="M531" s="49">
        <v>40</v>
      </c>
      <c r="N531" s="49" t="s">
        <v>216</v>
      </c>
      <c r="O531" s="49">
        <v>240</v>
      </c>
    </row>
    <row r="532" spans="2:15" ht="15">
      <c r="B532" s="48" t="s">
        <v>1709</v>
      </c>
      <c r="C532" s="49" t="s">
        <v>1749</v>
      </c>
      <c r="D532" s="49" t="s">
        <v>1245</v>
      </c>
      <c r="E532" s="49" t="s">
        <v>1750</v>
      </c>
      <c r="F532" s="91" t="s">
        <v>16</v>
      </c>
      <c r="G532" s="91" t="s">
        <v>55</v>
      </c>
      <c r="H532" s="49" t="s">
        <v>1709</v>
      </c>
      <c r="I532" s="91">
        <v>1</v>
      </c>
      <c r="J532" s="99">
        <v>13</v>
      </c>
      <c r="K532" s="49" t="s">
        <v>27</v>
      </c>
      <c r="L532" s="50">
        <v>138</v>
      </c>
      <c r="M532" s="49"/>
      <c r="N532" s="49"/>
      <c r="O532" s="49"/>
    </row>
    <row r="533" spans="2:15" ht="15">
      <c r="B533" s="48" t="s">
        <v>1332</v>
      </c>
      <c r="C533" s="49" t="s">
        <v>1333</v>
      </c>
      <c r="D533" s="49" t="s">
        <v>1334</v>
      </c>
      <c r="E533" s="49" t="s">
        <v>1335</v>
      </c>
      <c r="F533" s="91" t="s">
        <v>16</v>
      </c>
      <c r="G533" s="91" t="s">
        <v>17</v>
      </c>
      <c r="H533" s="49" t="s">
        <v>1332</v>
      </c>
      <c r="I533" s="91">
        <v>1</v>
      </c>
      <c r="J533" s="99">
        <v>26</v>
      </c>
      <c r="K533" s="49" t="s">
        <v>27</v>
      </c>
      <c r="L533" s="50">
        <v>33</v>
      </c>
      <c r="M533" s="49">
        <v>2.5</v>
      </c>
      <c r="N533" s="49" t="s">
        <v>28</v>
      </c>
      <c r="O533" s="49">
        <v>120</v>
      </c>
    </row>
    <row r="534" spans="2:15" ht="15">
      <c r="B534" s="48" t="s">
        <v>1375</v>
      </c>
      <c r="C534" s="49" t="s">
        <v>1376</v>
      </c>
      <c r="D534" s="49" t="s">
        <v>1373</v>
      </c>
      <c r="E534" s="49" t="s">
        <v>1374</v>
      </c>
      <c r="F534" s="91" t="s">
        <v>16</v>
      </c>
      <c r="G534" s="91" t="s">
        <v>55</v>
      </c>
      <c r="H534" s="49" t="s">
        <v>1375</v>
      </c>
      <c r="I534" s="91">
        <v>2</v>
      </c>
      <c r="J534" s="99">
        <v>36.286</v>
      </c>
      <c r="K534" s="49" t="s">
        <v>27</v>
      </c>
      <c r="L534" s="50">
        <v>60</v>
      </c>
      <c r="M534" s="49"/>
      <c r="N534" s="49"/>
      <c r="O534" s="49"/>
    </row>
    <row r="535" spans="2:15" ht="15">
      <c r="B535" s="48" t="s">
        <v>1101</v>
      </c>
      <c r="C535" s="49" t="s">
        <v>1102</v>
      </c>
      <c r="D535" s="49" t="s">
        <v>1513</v>
      </c>
      <c r="E535" s="49" t="s">
        <v>227</v>
      </c>
      <c r="F535" s="91" t="s">
        <v>16</v>
      </c>
      <c r="G535" s="91" t="s">
        <v>17</v>
      </c>
      <c r="H535" s="49" t="s">
        <v>1101</v>
      </c>
      <c r="I535" s="91">
        <v>1</v>
      </c>
      <c r="J535" s="99">
        <v>92.8</v>
      </c>
      <c r="K535" s="49" t="s">
        <v>27</v>
      </c>
      <c r="L535" s="50">
        <v>72.5</v>
      </c>
      <c r="M535" s="49">
        <v>10</v>
      </c>
      <c r="N535" s="49" t="s">
        <v>28</v>
      </c>
      <c r="O535" s="49" t="s">
        <v>1103</v>
      </c>
    </row>
    <row r="536" spans="2:15" ht="15">
      <c r="B536" s="49" t="s">
        <v>1101</v>
      </c>
      <c r="C536" s="49" t="s">
        <v>1108</v>
      </c>
      <c r="D536" s="49" t="s">
        <v>1514</v>
      </c>
      <c r="E536" s="49" t="s">
        <v>1588</v>
      </c>
      <c r="F536" s="91" t="s">
        <v>16</v>
      </c>
      <c r="G536" s="91" t="s">
        <v>17</v>
      </c>
      <c r="H536" s="49" t="s">
        <v>1109</v>
      </c>
      <c r="I536" s="91">
        <v>1</v>
      </c>
      <c r="J536" s="99">
        <v>65</v>
      </c>
      <c r="K536" s="49" t="s">
        <v>27</v>
      </c>
      <c r="L536" s="50">
        <v>66</v>
      </c>
      <c r="M536" s="49">
        <v>34</v>
      </c>
      <c r="N536" s="49" t="s">
        <v>28</v>
      </c>
      <c r="O536" s="49">
        <v>150</v>
      </c>
    </row>
    <row r="537" spans="2:15" ht="15">
      <c r="B537" s="48" t="s">
        <v>1101</v>
      </c>
      <c r="C537" s="49"/>
      <c r="D537" s="49" t="s">
        <v>1104</v>
      </c>
      <c r="E537" s="49" t="s">
        <v>1105</v>
      </c>
      <c r="F537" s="91" t="s">
        <v>16</v>
      </c>
      <c r="G537" s="91" t="s">
        <v>17</v>
      </c>
      <c r="H537" s="49" t="s">
        <v>1106</v>
      </c>
      <c r="I537" s="91">
        <v>1</v>
      </c>
      <c r="J537" s="99">
        <v>0.22</v>
      </c>
      <c r="K537" s="49" t="s">
        <v>27</v>
      </c>
      <c r="L537" s="50">
        <v>60</v>
      </c>
      <c r="M537" s="49">
        <v>16.75</v>
      </c>
      <c r="N537" s="49" t="s">
        <v>1107</v>
      </c>
      <c r="O537" s="49">
        <v>107</v>
      </c>
    </row>
    <row r="538" spans="2:15" ht="15">
      <c r="B538" s="48" t="s">
        <v>1110</v>
      </c>
      <c r="C538" s="49" t="s">
        <v>1033</v>
      </c>
      <c r="D538" s="49" t="s">
        <v>1111</v>
      </c>
      <c r="E538" s="49" t="s">
        <v>1112</v>
      </c>
      <c r="F538" s="91" t="s">
        <v>16</v>
      </c>
      <c r="G538" s="91" t="s">
        <v>17</v>
      </c>
      <c r="H538" s="49" t="s">
        <v>1113</v>
      </c>
      <c r="I538" s="91">
        <v>1</v>
      </c>
      <c r="J538" s="99">
        <v>10.8</v>
      </c>
      <c r="K538" s="49" t="s">
        <v>27</v>
      </c>
      <c r="L538" s="50">
        <v>60</v>
      </c>
      <c r="M538" s="49">
        <v>12.5</v>
      </c>
      <c r="N538" s="49" t="s">
        <v>28</v>
      </c>
      <c r="O538" s="49">
        <v>70</v>
      </c>
    </row>
    <row r="539" spans="2:15" ht="15">
      <c r="B539" s="48" t="s">
        <v>1110</v>
      </c>
      <c r="C539" s="49" t="s">
        <v>1033</v>
      </c>
      <c r="D539" s="49" t="s">
        <v>1114</v>
      </c>
      <c r="E539" s="49" t="s">
        <v>1115</v>
      </c>
      <c r="F539" s="91" t="s">
        <v>16</v>
      </c>
      <c r="G539" s="91" t="s">
        <v>55</v>
      </c>
      <c r="H539" s="49" t="s">
        <v>1113</v>
      </c>
      <c r="I539" s="91">
        <v>1</v>
      </c>
      <c r="J539" s="99">
        <v>12.2</v>
      </c>
      <c r="K539" s="49" t="s">
        <v>27</v>
      </c>
      <c r="L539" s="50">
        <v>35</v>
      </c>
      <c r="M539" s="49">
        <v>14.8</v>
      </c>
      <c r="N539" s="49" t="s">
        <v>28</v>
      </c>
      <c r="O539" s="49">
        <v>120</v>
      </c>
    </row>
    <row r="540" spans="2:15" ht="15">
      <c r="B540" s="48" t="s">
        <v>1110</v>
      </c>
      <c r="C540" s="49" t="s">
        <v>1033</v>
      </c>
      <c r="D540" s="49" t="s">
        <v>1114</v>
      </c>
      <c r="E540" s="49" t="s">
        <v>1115</v>
      </c>
      <c r="F540" s="91" t="s">
        <v>16</v>
      </c>
      <c r="G540" s="91" t="s">
        <v>17</v>
      </c>
      <c r="H540" s="49" t="s">
        <v>1113</v>
      </c>
      <c r="I540" s="91">
        <v>1</v>
      </c>
      <c r="J540" s="99">
        <v>15</v>
      </c>
      <c r="K540" s="49" t="s">
        <v>27</v>
      </c>
      <c r="L540" s="50">
        <v>35</v>
      </c>
      <c r="M540" s="49">
        <v>10</v>
      </c>
      <c r="N540" s="49" t="s">
        <v>28</v>
      </c>
      <c r="O540" s="49">
        <v>70</v>
      </c>
    </row>
    <row r="541" spans="2:15" ht="15">
      <c r="B541" s="48" t="s">
        <v>1599</v>
      </c>
      <c r="C541" s="49" t="s">
        <v>1595</v>
      </c>
      <c r="D541" s="49" t="s">
        <v>408</v>
      </c>
      <c r="E541" s="49" t="s">
        <v>1596</v>
      </c>
      <c r="F541" s="91" t="s">
        <v>16</v>
      </c>
      <c r="G541" s="91" t="s">
        <v>55</v>
      </c>
      <c r="H541" s="49" t="s">
        <v>1594</v>
      </c>
      <c r="I541" s="91">
        <v>1</v>
      </c>
      <c r="J541" s="99">
        <v>33.9</v>
      </c>
      <c r="K541" s="49" t="s">
        <v>27</v>
      </c>
      <c r="L541" s="50">
        <v>220</v>
      </c>
      <c r="M541" s="49"/>
      <c r="N541" s="49"/>
      <c r="O541" s="49"/>
    </row>
    <row r="542" spans="2:15" ht="15">
      <c r="B542" s="48" t="s">
        <v>829</v>
      </c>
      <c r="C542" s="49" t="s">
        <v>1336</v>
      </c>
      <c r="D542" s="49" t="s">
        <v>1418</v>
      </c>
      <c r="E542" s="49" t="s">
        <v>1589</v>
      </c>
      <c r="F542" s="91" t="s">
        <v>16</v>
      </c>
      <c r="G542" s="91" t="s">
        <v>17</v>
      </c>
      <c r="H542" s="49" t="s">
        <v>1337</v>
      </c>
      <c r="I542" s="91">
        <v>1</v>
      </c>
      <c r="J542" s="99">
        <v>1.99</v>
      </c>
      <c r="K542" s="49" t="s">
        <v>27</v>
      </c>
      <c r="L542" s="50">
        <v>220</v>
      </c>
      <c r="M542" s="49">
        <v>152.4</v>
      </c>
      <c r="N542" s="49" t="s">
        <v>126</v>
      </c>
      <c r="O542" s="49">
        <v>500</v>
      </c>
    </row>
    <row r="543" spans="2:15" ht="15">
      <c r="B543" s="48" t="s">
        <v>1710</v>
      </c>
      <c r="C543" s="49" t="s">
        <v>1751</v>
      </c>
      <c r="D543" s="49" t="s">
        <v>1078</v>
      </c>
      <c r="E543" s="49" t="s">
        <v>1752</v>
      </c>
      <c r="F543" s="91" t="s">
        <v>16</v>
      </c>
      <c r="G543" s="91" t="s">
        <v>55</v>
      </c>
      <c r="H543" s="49" t="s">
        <v>1710</v>
      </c>
      <c r="I543" s="91">
        <v>1</v>
      </c>
      <c r="J543" s="99">
        <v>1.5</v>
      </c>
      <c r="K543" s="49" t="s">
        <v>27</v>
      </c>
      <c r="L543" s="50">
        <v>50</v>
      </c>
      <c r="M543" s="49"/>
      <c r="N543" s="49"/>
      <c r="O543" s="49"/>
    </row>
    <row r="544" spans="2:15" ht="15">
      <c r="B544" s="48" t="s">
        <v>217</v>
      </c>
      <c r="C544" s="49" t="s">
        <v>218</v>
      </c>
      <c r="D544" s="49" t="s">
        <v>219</v>
      </c>
      <c r="E544" s="49" t="s">
        <v>220</v>
      </c>
      <c r="F544" s="91" t="s">
        <v>16</v>
      </c>
      <c r="G544" s="91" t="s">
        <v>55</v>
      </c>
      <c r="H544" s="49" t="s">
        <v>223</v>
      </c>
      <c r="I544" s="91">
        <v>1</v>
      </c>
      <c r="J544" s="99">
        <v>11.52</v>
      </c>
      <c r="K544" s="49" t="s">
        <v>27</v>
      </c>
      <c r="L544" s="50">
        <v>138</v>
      </c>
      <c r="M544" s="49">
        <v>36</v>
      </c>
      <c r="N544" s="49" t="s">
        <v>224</v>
      </c>
      <c r="O544" s="49">
        <v>228</v>
      </c>
    </row>
    <row r="545" spans="2:15" ht="15">
      <c r="B545" s="48" t="s">
        <v>1116</v>
      </c>
      <c r="C545" s="49" t="s">
        <v>1121</v>
      </c>
      <c r="D545" s="49" t="s">
        <v>1119</v>
      </c>
      <c r="E545" s="49" t="s">
        <v>1122</v>
      </c>
      <c r="F545" s="91" t="s">
        <v>16</v>
      </c>
      <c r="G545" s="91" t="s">
        <v>17</v>
      </c>
      <c r="H545" s="49" t="s">
        <v>1120</v>
      </c>
      <c r="I545" s="91">
        <v>1</v>
      </c>
      <c r="J545" s="99">
        <v>12.75</v>
      </c>
      <c r="K545" s="49" t="s">
        <v>27</v>
      </c>
      <c r="L545" s="50">
        <v>66</v>
      </c>
      <c r="M545" s="49">
        <v>50</v>
      </c>
      <c r="N545" s="49" t="s">
        <v>36</v>
      </c>
      <c r="O545" s="49">
        <v>281</v>
      </c>
    </row>
    <row r="546" spans="2:15" ht="15">
      <c r="B546" s="67" t="s">
        <v>1116</v>
      </c>
      <c r="C546" s="67" t="s">
        <v>1125</v>
      </c>
      <c r="D546" s="67" t="s">
        <v>1118</v>
      </c>
      <c r="E546" s="67" t="s">
        <v>1126</v>
      </c>
      <c r="F546" s="93" t="s">
        <v>16</v>
      </c>
      <c r="G546" s="93" t="s">
        <v>17</v>
      </c>
      <c r="H546" s="67" t="s">
        <v>1120</v>
      </c>
      <c r="I546" s="93">
        <v>1</v>
      </c>
      <c r="J546" s="101">
        <v>16.7</v>
      </c>
      <c r="K546" s="67" t="s">
        <v>27</v>
      </c>
      <c r="L546" s="70">
        <v>66</v>
      </c>
      <c r="M546" s="71">
        <v>50</v>
      </c>
      <c r="N546" s="67" t="s">
        <v>36</v>
      </c>
      <c r="O546" s="67">
        <v>281</v>
      </c>
    </row>
    <row r="547" spans="2:15" ht="15">
      <c r="B547" s="67" t="s">
        <v>1116</v>
      </c>
      <c r="C547" s="67" t="s">
        <v>1117</v>
      </c>
      <c r="D547" s="67" t="s">
        <v>1118</v>
      </c>
      <c r="E547" s="67" t="s">
        <v>1119</v>
      </c>
      <c r="F547" s="93" t="s">
        <v>16</v>
      </c>
      <c r="G547" s="93" t="s">
        <v>17</v>
      </c>
      <c r="H547" s="67" t="s">
        <v>1120</v>
      </c>
      <c r="I547" s="93">
        <v>1</v>
      </c>
      <c r="J547" s="101">
        <v>14.1</v>
      </c>
      <c r="K547" s="67" t="s">
        <v>27</v>
      </c>
      <c r="L547" s="70">
        <v>66</v>
      </c>
      <c r="M547" s="71">
        <v>50</v>
      </c>
      <c r="N547" s="67" t="s">
        <v>36</v>
      </c>
      <c r="O547" s="67">
        <v>281</v>
      </c>
    </row>
    <row r="548" spans="2:15" ht="15">
      <c r="B548" s="48" t="s">
        <v>1116</v>
      </c>
      <c r="C548" s="49" t="s">
        <v>1123</v>
      </c>
      <c r="D548" s="49" t="s">
        <v>1119</v>
      </c>
      <c r="E548" s="49" t="s">
        <v>1124</v>
      </c>
      <c r="F548" s="91" t="s">
        <v>16</v>
      </c>
      <c r="G548" s="91" t="s">
        <v>17</v>
      </c>
      <c r="H548" s="49" t="s">
        <v>1120</v>
      </c>
      <c r="I548" s="91">
        <v>1</v>
      </c>
      <c r="J548" s="99">
        <v>11.6</v>
      </c>
      <c r="K548" s="49" t="s">
        <v>27</v>
      </c>
      <c r="L548" s="50">
        <v>66</v>
      </c>
      <c r="M548" s="49">
        <v>50</v>
      </c>
      <c r="N548" s="49" t="s">
        <v>36</v>
      </c>
      <c r="O548" s="49">
        <v>281</v>
      </c>
    </row>
    <row r="549" spans="2:15" ht="15">
      <c r="B549" s="67" t="s">
        <v>1116</v>
      </c>
      <c r="C549" s="67" t="s">
        <v>1127</v>
      </c>
      <c r="D549" s="67" t="s">
        <v>1128</v>
      </c>
      <c r="E549" s="67" t="s">
        <v>1129</v>
      </c>
      <c r="F549" s="93" t="s">
        <v>16</v>
      </c>
      <c r="G549" s="93" t="s">
        <v>55</v>
      </c>
      <c r="H549" s="67" t="s">
        <v>1120</v>
      </c>
      <c r="I549" s="93">
        <v>1</v>
      </c>
      <c r="J549" s="101">
        <v>20.7</v>
      </c>
      <c r="K549" s="67" t="s">
        <v>27</v>
      </c>
      <c r="L549" s="70">
        <v>33</v>
      </c>
      <c r="M549" s="71">
        <v>12.5</v>
      </c>
      <c r="N549" s="67" t="s">
        <v>36</v>
      </c>
      <c r="O549" s="67">
        <v>120</v>
      </c>
    </row>
    <row r="550" spans="2:15" ht="15">
      <c r="B550" s="67" t="s">
        <v>1116</v>
      </c>
      <c r="C550" s="67" t="s">
        <v>1130</v>
      </c>
      <c r="D550" s="67" t="s">
        <v>1128</v>
      </c>
      <c r="E550" s="67" t="s">
        <v>1131</v>
      </c>
      <c r="F550" s="93" t="s">
        <v>16</v>
      </c>
      <c r="G550" s="93" t="s">
        <v>55</v>
      </c>
      <c r="H550" s="67" t="s">
        <v>1120</v>
      </c>
      <c r="I550" s="93">
        <v>1</v>
      </c>
      <c r="J550" s="101">
        <v>13.6</v>
      </c>
      <c r="K550" s="67" t="s">
        <v>27</v>
      </c>
      <c r="L550" s="70">
        <v>33</v>
      </c>
      <c r="M550" s="71">
        <v>12.5</v>
      </c>
      <c r="N550" s="67" t="s">
        <v>36</v>
      </c>
      <c r="O550" s="67">
        <v>120</v>
      </c>
    </row>
    <row r="551" spans="2:15" ht="15">
      <c r="B551" s="48" t="s">
        <v>1132</v>
      </c>
      <c r="C551" s="49" t="s">
        <v>1133</v>
      </c>
      <c r="D551" s="49" t="s">
        <v>1134</v>
      </c>
      <c r="E551" s="49" t="s">
        <v>1135</v>
      </c>
      <c r="F551" s="91" t="s">
        <v>16</v>
      </c>
      <c r="G551" s="91" t="s">
        <v>17</v>
      </c>
      <c r="H551" s="49" t="s">
        <v>1136</v>
      </c>
      <c r="I551" s="91">
        <v>1</v>
      </c>
      <c r="J551" s="99">
        <v>49.28</v>
      </c>
      <c r="K551" s="49" t="s">
        <v>27</v>
      </c>
      <c r="L551" s="50">
        <v>60</v>
      </c>
      <c r="M551" s="49">
        <v>9</v>
      </c>
      <c r="N551" s="49" t="s">
        <v>28</v>
      </c>
      <c r="O551" s="49">
        <v>120</v>
      </c>
    </row>
    <row r="552" spans="2:15" ht="15">
      <c r="B552" s="67" t="s">
        <v>1137</v>
      </c>
      <c r="C552" s="67" t="s">
        <v>1138</v>
      </c>
      <c r="D552" s="67" t="s">
        <v>1515</v>
      </c>
      <c r="E552" s="67" t="s">
        <v>1590</v>
      </c>
      <c r="F552" s="93" t="s">
        <v>16</v>
      </c>
      <c r="G552" s="93" t="s">
        <v>17</v>
      </c>
      <c r="H552" s="67" t="s">
        <v>1139</v>
      </c>
      <c r="I552" s="93">
        <v>1</v>
      </c>
      <c r="J552" s="101">
        <v>23.2</v>
      </c>
      <c r="K552" s="67" t="s">
        <v>27</v>
      </c>
      <c r="L552" s="70">
        <v>33</v>
      </c>
      <c r="M552" s="71">
        <v>21.45</v>
      </c>
      <c r="N552" s="67" t="s">
        <v>28</v>
      </c>
      <c r="O552" s="67">
        <v>150</v>
      </c>
    </row>
    <row r="553" spans="2:15" ht="15">
      <c r="B553" s="67" t="s">
        <v>1137</v>
      </c>
      <c r="C553" s="67" t="s">
        <v>1140</v>
      </c>
      <c r="D553" s="67" t="s">
        <v>1485</v>
      </c>
      <c r="E553" s="67" t="s">
        <v>864</v>
      </c>
      <c r="F553" s="93" t="s">
        <v>16</v>
      </c>
      <c r="G553" s="93" t="s">
        <v>17</v>
      </c>
      <c r="H553" s="67" t="s">
        <v>1139</v>
      </c>
      <c r="I553" s="93">
        <v>1</v>
      </c>
      <c r="J553" s="101">
        <v>3.25</v>
      </c>
      <c r="K553" s="67" t="s">
        <v>27</v>
      </c>
      <c r="L553" s="70">
        <v>50</v>
      </c>
      <c r="M553" s="71">
        <v>23</v>
      </c>
      <c r="N553" s="67" t="s">
        <v>1141</v>
      </c>
      <c r="O553" s="67">
        <v>70</v>
      </c>
    </row>
    <row r="554" spans="2:15" ht="15">
      <c r="B554" s="67" t="s">
        <v>1137</v>
      </c>
      <c r="C554" s="67" t="s">
        <v>1142</v>
      </c>
      <c r="D554" s="67" t="s">
        <v>1516</v>
      </c>
      <c r="E554" s="67" t="s">
        <v>1591</v>
      </c>
      <c r="F554" s="93" t="s">
        <v>16</v>
      </c>
      <c r="G554" s="93" t="s">
        <v>17</v>
      </c>
      <c r="H554" s="67" t="s">
        <v>1139</v>
      </c>
      <c r="I554" s="93">
        <v>1</v>
      </c>
      <c r="J554" s="101">
        <v>0.6</v>
      </c>
      <c r="K554" s="67" t="s">
        <v>27</v>
      </c>
      <c r="L554" s="70">
        <v>50</v>
      </c>
      <c r="M554" s="71">
        <v>23</v>
      </c>
      <c r="N554" s="67" t="s">
        <v>1141</v>
      </c>
      <c r="O554" s="67">
        <v>70</v>
      </c>
    </row>
    <row r="555" spans="2:15" ht="15">
      <c r="B555" s="49" t="s">
        <v>1137</v>
      </c>
      <c r="C555" s="49" t="s">
        <v>1143</v>
      </c>
      <c r="D555" s="49" t="s">
        <v>1485</v>
      </c>
      <c r="E555" s="49" t="s">
        <v>1592</v>
      </c>
      <c r="F555" s="91" t="s">
        <v>16</v>
      </c>
      <c r="G555" s="91" t="s">
        <v>17</v>
      </c>
      <c r="H555" s="49" t="s">
        <v>1139</v>
      </c>
      <c r="I555" s="91">
        <v>1</v>
      </c>
      <c r="J555" s="99">
        <v>0.23</v>
      </c>
      <c r="K555" s="49" t="s">
        <v>27</v>
      </c>
      <c r="L555" s="50">
        <v>50</v>
      </c>
      <c r="M555" s="49">
        <v>23</v>
      </c>
      <c r="N555" s="49" t="s">
        <v>1141</v>
      </c>
      <c r="O555" s="49">
        <v>70</v>
      </c>
    </row>
    <row r="556" spans="2:15" ht="15">
      <c r="B556" s="48" t="s">
        <v>1144</v>
      </c>
      <c r="C556" s="49"/>
      <c r="D556" s="49" t="s">
        <v>1145</v>
      </c>
      <c r="E556" s="49" t="s">
        <v>1146</v>
      </c>
      <c r="F556" s="91" t="s">
        <v>16</v>
      </c>
      <c r="G556" s="91" t="s">
        <v>55</v>
      </c>
      <c r="H556" s="49" t="s">
        <v>1147</v>
      </c>
      <c r="I556" s="91">
        <v>1</v>
      </c>
      <c r="J556" s="99">
        <v>0.72</v>
      </c>
      <c r="K556" s="49" t="s">
        <v>17</v>
      </c>
      <c r="L556" s="50">
        <v>60</v>
      </c>
      <c r="M556" s="49">
        <v>59</v>
      </c>
      <c r="N556" s="49" t="s">
        <v>1148</v>
      </c>
      <c r="O556" s="49">
        <v>500</v>
      </c>
    </row>
    <row r="557" spans="2:15" ht="15">
      <c r="B557" s="48" t="s">
        <v>1347</v>
      </c>
      <c r="C557" s="49" t="s">
        <v>1377</v>
      </c>
      <c r="D557" s="49" t="s">
        <v>1348</v>
      </c>
      <c r="E557" s="49" t="s">
        <v>1349</v>
      </c>
      <c r="F557" s="91" t="s">
        <v>16</v>
      </c>
      <c r="G557" s="91" t="s">
        <v>55</v>
      </c>
      <c r="H557" s="49"/>
      <c r="I557" s="91">
        <v>1</v>
      </c>
      <c r="J557" s="99">
        <v>2.92</v>
      </c>
      <c r="K557" s="49" t="s">
        <v>27</v>
      </c>
      <c r="L557" s="50">
        <v>220</v>
      </c>
      <c r="M557" s="49"/>
      <c r="N557" s="49" t="s">
        <v>36</v>
      </c>
      <c r="O557" s="49">
        <v>645</v>
      </c>
    </row>
    <row r="558" spans="2:15" ht="15">
      <c r="B558" s="48" t="s">
        <v>1149</v>
      </c>
      <c r="C558" s="49" t="s">
        <v>1150</v>
      </c>
      <c r="D558" s="49" t="s">
        <v>1151</v>
      </c>
      <c r="E558" s="49" t="s">
        <v>1152</v>
      </c>
      <c r="F558" s="91" t="s">
        <v>16</v>
      </c>
      <c r="G558" s="91" t="s">
        <v>55</v>
      </c>
      <c r="H558" s="49" t="s">
        <v>1153</v>
      </c>
      <c r="I558" s="91">
        <v>1</v>
      </c>
      <c r="J558" s="99">
        <v>21</v>
      </c>
      <c r="K558" s="49" t="s">
        <v>27</v>
      </c>
      <c r="L558" s="50">
        <v>33</v>
      </c>
      <c r="M558" s="49">
        <v>12</v>
      </c>
      <c r="N558" s="49" t="s">
        <v>28</v>
      </c>
      <c r="O558" s="49">
        <v>95</v>
      </c>
    </row>
    <row r="559" spans="2:15" ht="15">
      <c r="B559" s="67" t="s">
        <v>1149</v>
      </c>
      <c r="C559" s="67" t="s">
        <v>1154</v>
      </c>
      <c r="D559" s="67" t="s">
        <v>1152</v>
      </c>
      <c r="E559" s="67" t="s">
        <v>1149</v>
      </c>
      <c r="F559" s="93" t="s">
        <v>16</v>
      </c>
      <c r="G559" s="93" t="s">
        <v>55</v>
      </c>
      <c r="H559" s="67" t="s">
        <v>1153</v>
      </c>
      <c r="I559" s="93">
        <v>1</v>
      </c>
      <c r="J559" s="101">
        <v>24</v>
      </c>
      <c r="K559" s="67" t="s">
        <v>27</v>
      </c>
      <c r="L559" s="70">
        <v>33</v>
      </c>
      <c r="M559" s="71">
        <v>15</v>
      </c>
      <c r="N559" s="67" t="s">
        <v>28</v>
      </c>
      <c r="O559" s="67">
        <v>120</v>
      </c>
    </row>
    <row r="560" spans="2:15" ht="15">
      <c r="B560" s="48" t="s">
        <v>487</v>
      </c>
      <c r="C560" s="49" t="s">
        <v>488</v>
      </c>
      <c r="D560" s="49" t="s">
        <v>439</v>
      </c>
      <c r="E560" s="49" t="s">
        <v>135</v>
      </c>
      <c r="F560" s="91" t="s">
        <v>16</v>
      </c>
      <c r="G560" s="92" t="s">
        <v>96</v>
      </c>
      <c r="H560" s="48" t="s">
        <v>487</v>
      </c>
      <c r="I560" s="92">
        <v>1</v>
      </c>
      <c r="J560" s="100">
        <v>106.74</v>
      </c>
      <c r="K560" s="48" t="s">
        <v>27</v>
      </c>
      <c r="L560" s="48">
        <v>220</v>
      </c>
      <c r="M560" s="50">
        <v>150</v>
      </c>
      <c r="N560" s="50" t="s">
        <v>28</v>
      </c>
      <c r="O560" s="50">
        <v>520</v>
      </c>
    </row>
    <row r="561" spans="2:15" ht="15">
      <c r="B561" s="67" t="s">
        <v>487</v>
      </c>
      <c r="C561" s="67" t="s">
        <v>490</v>
      </c>
      <c r="D561" s="67" t="s">
        <v>439</v>
      </c>
      <c r="E561" s="67" t="s">
        <v>135</v>
      </c>
      <c r="F561" s="93" t="s">
        <v>16</v>
      </c>
      <c r="G561" s="93" t="s">
        <v>96</v>
      </c>
      <c r="H561" s="67" t="s">
        <v>487</v>
      </c>
      <c r="I561" s="92">
        <v>1</v>
      </c>
      <c r="J561" s="101">
        <v>106.74</v>
      </c>
      <c r="K561" s="67" t="s">
        <v>27</v>
      </c>
      <c r="L561" s="67">
        <v>220</v>
      </c>
      <c r="M561" s="71">
        <v>150</v>
      </c>
      <c r="N561" s="67" t="s">
        <v>28</v>
      </c>
      <c r="O561" s="67">
        <v>520</v>
      </c>
    </row>
    <row r="562" spans="2:15" ht="15">
      <c r="B562" s="67" t="s">
        <v>487</v>
      </c>
      <c r="C562" s="67" t="s">
        <v>491</v>
      </c>
      <c r="D562" s="67" t="s">
        <v>135</v>
      </c>
      <c r="E562" s="67" t="s">
        <v>145</v>
      </c>
      <c r="F562" s="93" t="s">
        <v>16</v>
      </c>
      <c r="G562" s="93" t="s">
        <v>96</v>
      </c>
      <c r="H562" s="67" t="s">
        <v>487</v>
      </c>
      <c r="I562" s="92">
        <v>1</v>
      </c>
      <c r="J562" s="101">
        <v>124.33</v>
      </c>
      <c r="K562" s="67" t="s">
        <v>27</v>
      </c>
      <c r="L562" s="67">
        <v>220</v>
      </c>
      <c r="M562" s="71">
        <v>150</v>
      </c>
      <c r="N562" s="67" t="s">
        <v>36</v>
      </c>
      <c r="O562" s="67">
        <v>516.84</v>
      </c>
    </row>
    <row r="563" spans="2:15" ht="15">
      <c r="B563" s="67" t="s">
        <v>487</v>
      </c>
      <c r="C563" s="67" t="s">
        <v>492</v>
      </c>
      <c r="D563" s="67" t="s">
        <v>135</v>
      </c>
      <c r="E563" s="67" t="s">
        <v>230</v>
      </c>
      <c r="F563" s="93" t="s">
        <v>16</v>
      </c>
      <c r="G563" s="93" t="s">
        <v>96</v>
      </c>
      <c r="H563" s="67" t="s">
        <v>487</v>
      </c>
      <c r="I563" s="92">
        <v>1</v>
      </c>
      <c r="J563" s="101">
        <v>196.62</v>
      </c>
      <c r="K563" s="67" t="s">
        <v>27</v>
      </c>
      <c r="L563" s="67">
        <v>220</v>
      </c>
      <c r="M563" s="71">
        <v>150</v>
      </c>
      <c r="N563" s="67" t="s">
        <v>493</v>
      </c>
      <c r="O563" s="67" t="s">
        <v>494</v>
      </c>
    </row>
    <row r="564" spans="2:15" ht="15">
      <c r="B564" s="67" t="s">
        <v>1182</v>
      </c>
      <c r="C564" s="67" t="s">
        <v>1255</v>
      </c>
      <c r="D564" s="67" t="s">
        <v>1256</v>
      </c>
      <c r="E564" s="67" t="s">
        <v>1257</v>
      </c>
      <c r="F564" s="93" t="s">
        <v>16</v>
      </c>
      <c r="G564" s="93" t="s">
        <v>96</v>
      </c>
      <c r="H564" s="67" t="s">
        <v>1182</v>
      </c>
      <c r="I564" s="92">
        <v>1</v>
      </c>
      <c r="J564" s="101">
        <v>8.34</v>
      </c>
      <c r="K564" s="67" t="s">
        <v>27</v>
      </c>
      <c r="L564" s="67">
        <v>138</v>
      </c>
      <c r="M564" s="71">
        <v>72</v>
      </c>
      <c r="N564" s="67" t="s">
        <v>568</v>
      </c>
      <c r="O564" s="67">
        <v>240</v>
      </c>
    </row>
    <row r="565" spans="2:15" ht="15">
      <c r="B565" s="67" t="s">
        <v>1182</v>
      </c>
      <c r="C565" s="67" t="s">
        <v>1258</v>
      </c>
      <c r="D565" s="67" t="s">
        <v>1256</v>
      </c>
      <c r="E565" s="67" t="s">
        <v>1259</v>
      </c>
      <c r="F565" s="93" t="s">
        <v>16</v>
      </c>
      <c r="G565" s="93" t="s">
        <v>17</v>
      </c>
      <c r="H565" s="67" t="s">
        <v>1182</v>
      </c>
      <c r="I565" s="92">
        <v>1</v>
      </c>
      <c r="J565" s="101">
        <v>99.1</v>
      </c>
      <c r="K565" s="67" t="s">
        <v>27</v>
      </c>
      <c r="L565" s="67">
        <v>138</v>
      </c>
      <c r="M565" s="71">
        <v>84</v>
      </c>
      <c r="N565" s="67" t="s">
        <v>568</v>
      </c>
      <c r="O565" s="67">
        <v>240</v>
      </c>
    </row>
    <row r="566" spans="2:15" ht="15">
      <c r="B566" s="67" t="s">
        <v>1182</v>
      </c>
      <c r="C566" s="67" t="s">
        <v>1260</v>
      </c>
      <c r="D566" s="67" t="s">
        <v>1259</v>
      </c>
      <c r="E566" s="67" t="s">
        <v>1261</v>
      </c>
      <c r="F566" s="93" t="s">
        <v>16</v>
      </c>
      <c r="G566" s="93" t="s">
        <v>96</v>
      </c>
      <c r="H566" s="67" t="s">
        <v>1182</v>
      </c>
      <c r="I566" s="92">
        <v>1</v>
      </c>
      <c r="J566" s="101">
        <v>82.6</v>
      </c>
      <c r="K566" s="67" t="s">
        <v>27</v>
      </c>
      <c r="L566" s="67">
        <v>138</v>
      </c>
      <c r="M566" s="71">
        <v>90</v>
      </c>
      <c r="N566" s="67" t="s">
        <v>28</v>
      </c>
      <c r="O566" s="67">
        <v>240</v>
      </c>
    </row>
    <row r="567" spans="2:15" ht="15">
      <c r="B567" s="68" t="s">
        <v>1182</v>
      </c>
      <c r="C567" s="9" t="s">
        <v>1262</v>
      </c>
      <c r="D567" s="9" t="s">
        <v>1263</v>
      </c>
      <c r="E567" s="9" t="s">
        <v>1388</v>
      </c>
      <c r="F567" s="95" t="s">
        <v>16</v>
      </c>
      <c r="G567" s="96" t="s">
        <v>17</v>
      </c>
      <c r="H567" s="9" t="s">
        <v>1182</v>
      </c>
      <c r="I567" s="92">
        <v>1</v>
      </c>
      <c r="J567" s="104">
        <v>90.74</v>
      </c>
      <c r="K567" s="9" t="s">
        <v>27</v>
      </c>
      <c r="L567" s="69">
        <v>138</v>
      </c>
      <c r="M567" s="9">
        <v>90</v>
      </c>
      <c r="N567" s="9" t="s">
        <v>568</v>
      </c>
      <c r="O567" s="9">
        <v>240</v>
      </c>
    </row>
    <row r="568" spans="2:15" ht="15">
      <c r="B568" s="67" t="s">
        <v>1182</v>
      </c>
      <c r="C568" s="67" t="s">
        <v>1265</v>
      </c>
      <c r="D568" s="67" t="s">
        <v>1259</v>
      </c>
      <c r="E568" s="67" t="s">
        <v>1058</v>
      </c>
      <c r="F568" s="93" t="s">
        <v>16</v>
      </c>
      <c r="G568" s="93" t="s">
        <v>17</v>
      </c>
      <c r="H568" s="67" t="s">
        <v>1182</v>
      </c>
      <c r="I568" s="92">
        <v>1</v>
      </c>
      <c r="J568" s="101">
        <v>90.4</v>
      </c>
      <c r="K568" s="67" t="s">
        <v>27</v>
      </c>
      <c r="L568" s="67">
        <v>138</v>
      </c>
      <c r="M568" s="71">
        <v>84</v>
      </c>
      <c r="N568" s="67" t="s">
        <v>36</v>
      </c>
      <c r="O568" s="67">
        <v>282.3</v>
      </c>
    </row>
    <row r="569" spans="2:15" ht="15">
      <c r="B569" s="67" t="s">
        <v>1182</v>
      </c>
      <c r="C569" s="67" t="s">
        <v>1266</v>
      </c>
      <c r="D569" s="67" t="s">
        <v>1267</v>
      </c>
      <c r="E569" s="67" t="s">
        <v>1268</v>
      </c>
      <c r="F569" s="93" t="s">
        <v>16</v>
      </c>
      <c r="G569" s="93" t="s">
        <v>17</v>
      </c>
      <c r="H569" s="67" t="s">
        <v>1182</v>
      </c>
      <c r="I569" s="92">
        <v>1</v>
      </c>
      <c r="J569" s="101">
        <v>78</v>
      </c>
      <c r="K569" s="67" t="s">
        <v>27</v>
      </c>
      <c r="L569" s="67">
        <v>138</v>
      </c>
      <c r="M569" s="71">
        <v>90</v>
      </c>
      <c r="N569" s="67" t="s">
        <v>28</v>
      </c>
      <c r="O569" s="67">
        <v>240</v>
      </c>
    </row>
    <row r="570" spans="2:15" ht="15">
      <c r="B570" s="67" t="s">
        <v>1182</v>
      </c>
      <c r="C570" s="67" t="s">
        <v>1269</v>
      </c>
      <c r="D570" s="67" t="s">
        <v>1268</v>
      </c>
      <c r="E570" s="67" t="s">
        <v>230</v>
      </c>
      <c r="F570" s="93" t="s">
        <v>16</v>
      </c>
      <c r="G570" s="93" t="s">
        <v>17</v>
      </c>
      <c r="H570" s="67" t="s">
        <v>1182</v>
      </c>
      <c r="I570" s="92">
        <v>1</v>
      </c>
      <c r="J570" s="101">
        <v>37</v>
      </c>
      <c r="K570" s="67" t="s">
        <v>27</v>
      </c>
      <c r="L570" s="67">
        <v>138</v>
      </c>
      <c r="M570" s="71">
        <v>80</v>
      </c>
      <c r="N570" s="67" t="s">
        <v>28</v>
      </c>
      <c r="O570" s="67">
        <v>300</v>
      </c>
    </row>
    <row r="571" spans="2:15" ht="15">
      <c r="B571" s="67" t="s">
        <v>1182</v>
      </c>
      <c r="C571" s="67" t="s">
        <v>1270</v>
      </c>
      <c r="D571" s="67" t="s">
        <v>1271</v>
      </c>
      <c r="E571" s="67" t="s">
        <v>1058</v>
      </c>
      <c r="F571" s="93" t="s">
        <v>16</v>
      </c>
      <c r="G571" s="93" t="s">
        <v>17</v>
      </c>
      <c r="H571" s="67" t="s">
        <v>1182</v>
      </c>
      <c r="I571" s="92">
        <v>1</v>
      </c>
      <c r="J571" s="101">
        <v>89.2</v>
      </c>
      <c r="K571" s="67" t="s">
        <v>27</v>
      </c>
      <c r="L571" s="67">
        <v>138</v>
      </c>
      <c r="M571" s="71">
        <v>110</v>
      </c>
      <c r="N571" s="67" t="s">
        <v>36</v>
      </c>
      <c r="O571" s="67">
        <v>282.3</v>
      </c>
    </row>
    <row r="572" spans="2:15" ht="15">
      <c r="B572" s="67" t="s">
        <v>1182</v>
      </c>
      <c r="C572" s="67" t="s">
        <v>1272</v>
      </c>
      <c r="D572" s="67" t="s">
        <v>1271</v>
      </c>
      <c r="E572" s="67" t="s">
        <v>439</v>
      </c>
      <c r="F572" s="93" t="s">
        <v>16</v>
      </c>
      <c r="G572" s="93" t="s">
        <v>17</v>
      </c>
      <c r="H572" s="67" t="s">
        <v>1182</v>
      </c>
      <c r="I572" s="93">
        <v>2</v>
      </c>
      <c r="J572" s="101">
        <v>27.5</v>
      </c>
      <c r="K572" s="67" t="s">
        <v>27</v>
      </c>
      <c r="L572" s="70">
        <v>138</v>
      </c>
      <c r="M572" s="67" t="s">
        <v>1273</v>
      </c>
      <c r="N572" s="67" t="s">
        <v>1274</v>
      </c>
      <c r="O572" s="67">
        <v>240</v>
      </c>
    </row>
    <row r="573" spans="2:15" ht="15">
      <c r="B573" s="48" t="s">
        <v>1182</v>
      </c>
      <c r="C573" s="49" t="s">
        <v>1275</v>
      </c>
      <c r="D573" s="49" t="s">
        <v>439</v>
      </c>
      <c r="E573" s="49" t="s">
        <v>1071</v>
      </c>
      <c r="F573" s="91" t="s">
        <v>16</v>
      </c>
      <c r="G573" s="92" t="s">
        <v>17</v>
      </c>
      <c r="H573" s="48" t="s">
        <v>1182</v>
      </c>
      <c r="I573" s="92">
        <v>2</v>
      </c>
      <c r="J573" s="100">
        <v>10.8</v>
      </c>
      <c r="K573" s="48" t="s">
        <v>27</v>
      </c>
      <c r="L573" s="48">
        <v>138</v>
      </c>
      <c r="M573" s="50" t="s">
        <v>1276</v>
      </c>
      <c r="N573" s="50" t="s">
        <v>1274</v>
      </c>
      <c r="O573" s="50">
        <v>240</v>
      </c>
    </row>
    <row r="574" spans="2:15" ht="15">
      <c r="B574" s="48" t="s">
        <v>1182</v>
      </c>
      <c r="C574" s="49" t="s">
        <v>1277</v>
      </c>
      <c r="D574" s="49" t="s">
        <v>1278</v>
      </c>
      <c r="E574" s="49" t="s">
        <v>135</v>
      </c>
      <c r="F574" s="91" t="s">
        <v>16</v>
      </c>
      <c r="G574" s="91" t="s">
        <v>17</v>
      </c>
      <c r="H574" s="49" t="s">
        <v>1182</v>
      </c>
      <c r="I574" s="91">
        <v>1</v>
      </c>
      <c r="J574" s="99">
        <v>38.7</v>
      </c>
      <c r="K574" s="49" t="s">
        <v>27</v>
      </c>
      <c r="L574" s="50">
        <v>138</v>
      </c>
      <c r="M574" s="49">
        <v>95</v>
      </c>
      <c r="N574" s="49" t="s">
        <v>1279</v>
      </c>
      <c r="O574" s="49">
        <v>240</v>
      </c>
    </row>
    <row r="575" spans="2:15" ht="15">
      <c r="B575" s="51" t="s">
        <v>1182</v>
      </c>
      <c r="C575" s="51" t="s">
        <v>1280</v>
      </c>
      <c r="D575" s="51" t="s">
        <v>1278</v>
      </c>
      <c r="E575" s="51" t="s">
        <v>1281</v>
      </c>
      <c r="F575" s="94" t="s">
        <v>16</v>
      </c>
      <c r="G575" s="94" t="s">
        <v>17</v>
      </c>
      <c r="H575" s="51" t="s">
        <v>1182</v>
      </c>
      <c r="I575" s="94">
        <v>1</v>
      </c>
      <c r="J575" s="102">
        <v>35</v>
      </c>
      <c r="K575" s="51" t="s">
        <v>27</v>
      </c>
      <c r="L575" s="53">
        <v>138</v>
      </c>
      <c r="M575" s="51">
        <v>36</v>
      </c>
      <c r="N575" s="51" t="s">
        <v>1274</v>
      </c>
      <c r="O575" s="51">
        <v>282.3</v>
      </c>
    </row>
    <row r="576" spans="2:15" ht="15">
      <c r="B576" s="59" t="s">
        <v>1182</v>
      </c>
      <c r="C576" s="59" t="s">
        <v>1282</v>
      </c>
      <c r="D576" s="59" t="s">
        <v>1071</v>
      </c>
      <c r="E576" s="59" t="s">
        <v>1283</v>
      </c>
      <c r="F576" s="91" t="s">
        <v>16</v>
      </c>
      <c r="G576" s="91" t="s">
        <v>17</v>
      </c>
      <c r="H576" s="59" t="s">
        <v>1182</v>
      </c>
      <c r="I576" s="91">
        <v>1</v>
      </c>
      <c r="J576" s="99">
        <v>0.3</v>
      </c>
      <c r="K576" s="59" t="s">
        <v>27</v>
      </c>
      <c r="L576" s="50">
        <v>138</v>
      </c>
      <c r="M576" s="49">
        <v>60</v>
      </c>
      <c r="N576" s="59" t="s">
        <v>1274</v>
      </c>
      <c r="O576" s="59">
        <v>240</v>
      </c>
    </row>
    <row r="577" spans="2:15" ht="15">
      <c r="B577" s="59" t="s">
        <v>1182</v>
      </c>
      <c r="C577" s="59" t="s">
        <v>1284</v>
      </c>
      <c r="D577" s="59" t="s">
        <v>1071</v>
      </c>
      <c r="E577" s="59" t="s">
        <v>1285</v>
      </c>
      <c r="F577" s="91" t="s">
        <v>16</v>
      </c>
      <c r="G577" s="91" t="s">
        <v>96</v>
      </c>
      <c r="H577" s="59" t="s">
        <v>1182</v>
      </c>
      <c r="I577" s="91">
        <v>1</v>
      </c>
      <c r="J577" s="99">
        <v>24.91</v>
      </c>
      <c r="K577" s="59" t="s">
        <v>27</v>
      </c>
      <c r="L577" s="50">
        <v>138</v>
      </c>
      <c r="M577" s="49">
        <v>90</v>
      </c>
      <c r="N577" s="59" t="s">
        <v>1274</v>
      </c>
      <c r="O577" s="59">
        <v>240</v>
      </c>
    </row>
    <row r="578" spans="2:15" ht="15">
      <c r="B578" s="48" t="s">
        <v>1182</v>
      </c>
      <c r="C578" s="49" t="s">
        <v>1062</v>
      </c>
      <c r="D578" s="49" t="s">
        <v>1285</v>
      </c>
      <c r="E578" s="49" t="s">
        <v>970</v>
      </c>
      <c r="F578" s="91" t="s">
        <v>16</v>
      </c>
      <c r="G578" s="91" t="s">
        <v>96</v>
      </c>
      <c r="H578" s="49" t="s">
        <v>1182</v>
      </c>
      <c r="I578" s="91">
        <v>1</v>
      </c>
      <c r="J578" s="99">
        <v>64.62</v>
      </c>
      <c r="K578" s="49" t="s">
        <v>27</v>
      </c>
      <c r="L578" s="50">
        <v>138</v>
      </c>
      <c r="M578" s="49">
        <v>90</v>
      </c>
      <c r="N578" s="49" t="s">
        <v>1274</v>
      </c>
      <c r="O578" s="49">
        <v>240</v>
      </c>
    </row>
    <row r="579" spans="2:15" ht="15">
      <c r="B579" s="48" t="s">
        <v>1182</v>
      </c>
      <c r="C579" s="49" t="s">
        <v>1286</v>
      </c>
      <c r="D579" s="49" t="s">
        <v>1261</v>
      </c>
      <c r="E579" s="49" t="s">
        <v>1267</v>
      </c>
      <c r="F579" s="91" t="s">
        <v>16</v>
      </c>
      <c r="G579" s="91" t="s">
        <v>96</v>
      </c>
      <c r="H579" s="49" t="s">
        <v>1182</v>
      </c>
      <c r="I579" s="91">
        <v>1</v>
      </c>
      <c r="J579" s="99">
        <v>43.5</v>
      </c>
      <c r="K579" s="49" t="s">
        <v>27</v>
      </c>
      <c r="L579" s="50">
        <v>138</v>
      </c>
      <c r="M579" s="49">
        <v>90</v>
      </c>
      <c r="N579" s="49" t="s">
        <v>28</v>
      </c>
      <c r="O579" s="49">
        <v>240</v>
      </c>
    </row>
    <row r="580" spans="2:15" ht="15">
      <c r="B580" s="48" t="s">
        <v>1182</v>
      </c>
      <c r="C580" s="49" t="s">
        <v>1753</v>
      </c>
      <c r="D580" s="49" t="s">
        <v>1256</v>
      </c>
      <c r="E580" s="49" t="s">
        <v>1726</v>
      </c>
      <c r="F580" s="91" t="s">
        <v>16</v>
      </c>
      <c r="G580" s="91" t="s">
        <v>55</v>
      </c>
      <c r="H580" s="49" t="s">
        <v>1182</v>
      </c>
      <c r="I580" s="91">
        <v>1</v>
      </c>
      <c r="J580" s="99">
        <v>87.5</v>
      </c>
      <c r="K580" s="49" t="s">
        <v>27</v>
      </c>
      <c r="L580" s="50">
        <v>138</v>
      </c>
      <c r="M580" s="49"/>
      <c r="N580" s="49"/>
      <c r="O580" s="49"/>
    </row>
    <row r="581" spans="2:15" ht="15">
      <c r="B581" s="48" t="s">
        <v>1182</v>
      </c>
      <c r="C581" s="49" t="s">
        <v>1244</v>
      </c>
      <c r="D581" s="49" t="s">
        <v>1245</v>
      </c>
      <c r="E581" s="49" t="s">
        <v>1684</v>
      </c>
      <c r="F581" s="91" t="s">
        <v>16</v>
      </c>
      <c r="G581" s="91" t="s">
        <v>96</v>
      </c>
      <c r="H581" s="49" t="s">
        <v>1182</v>
      </c>
      <c r="I581" s="91">
        <v>1</v>
      </c>
      <c r="J581" s="99">
        <v>92.68</v>
      </c>
      <c r="K581" s="49" t="s">
        <v>27</v>
      </c>
      <c r="L581" s="50">
        <v>138</v>
      </c>
      <c r="M581" s="49">
        <v>75</v>
      </c>
      <c r="N581" s="49" t="s">
        <v>402</v>
      </c>
      <c r="O581" s="49">
        <v>203</v>
      </c>
    </row>
    <row r="582" spans="2:15" ht="15">
      <c r="B582" s="48" t="s">
        <v>1182</v>
      </c>
      <c r="C582" s="49" t="s">
        <v>1246</v>
      </c>
      <c r="D582" s="49" t="s">
        <v>1247</v>
      </c>
      <c r="E582" s="49" t="s">
        <v>1684</v>
      </c>
      <c r="F582" s="91" t="s">
        <v>16</v>
      </c>
      <c r="G582" s="91" t="s">
        <v>96</v>
      </c>
      <c r="H582" s="49" t="s">
        <v>1182</v>
      </c>
      <c r="I582" s="91">
        <v>1</v>
      </c>
      <c r="J582" s="99">
        <v>55.06</v>
      </c>
      <c r="K582" s="49" t="s">
        <v>27</v>
      </c>
      <c r="L582" s="50">
        <v>138</v>
      </c>
      <c r="M582" s="49">
        <v>45</v>
      </c>
      <c r="N582" s="49" t="s">
        <v>402</v>
      </c>
      <c r="O582" s="49">
        <v>203</v>
      </c>
    </row>
    <row r="583" spans="2:15" ht="15">
      <c r="B583" s="48" t="s">
        <v>1182</v>
      </c>
      <c r="C583" s="49" t="s">
        <v>1248</v>
      </c>
      <c r="D583" s="49" t="s">
        <v>1249</v>
      </c>
      <c r="E583" s="49" t="s">
        <v>1250</v>
      </c>
      <c r="F583" s="91" t="s">
        <v>16</v>
      </c>
      <c r="G583" s="91" t="s">
        <v>17</v>
      </c>
      <c r="H583" s="49" t="s">
        <v>1182</v>
      </c>
      <c r="I583" s="91">
        <v>1</v>
      </c>
      <c r="J583" s="99">
        <v>44.2</v>
      </c>
      <c r="K583" s="49" t="s">
        <v>27</v>
      </c>
      <c r="L583" s="50">
        <v>138</v>
      </c>
      <c r="M583" s="49">
        <v>45</v>
      </c>
      <c r="N583" s="49" t="s">
        <v>28</v>
      </c>
      <c r="O583" s="49">
        <v>240</v>
      </c>
    </row>
    <row r="584" spans="2:15" ht="15">
      <c r="B584" s="48" t="s">
        <v>1182</v>
      </c>
      <c r="C584" s="49" t="s">
        <v>1251</v>
      </c>
      <c r="D584" s="49" t="s">
        <v>1250</v>
      </c>
      <c r="E584" s="49" t="s">
        <v>1252</v>
      </c>
      <c r="F584" s="91" t="s">
        <v>16</v>
      </c>
      <c r="G584" s="91" t="s">
        <v>17</v>
      </c>
      <c r="H584" s="49" t="s">
        <v>1182</v>
      </c>
      <c r="I584" s="91">
        <v>1</v>
      </c>
      <c r="J584" s="99">
        <v>107.76</v>
      </c>
      <c r="K584" s="49" t="s">
        <v>27</v>
      </c>
      <c r="L584" s="50">
        <v>138</v>
      </c>
      <c r="M584" s="49">
        <v>45</v>
      </c>
      <c r="N584" s="49" t="s">
        <v>28</v>
      </c>
      <c r="O584" s="49">
        <v>240</v>
      </c>
    </row>
    <row r="585" spans="2:15" ht="15">
      <c r="B585" s="48" t="s">
        <v>1182</v>
      </c>
      <c r="C585" s="49" t="s">
        <v>1253</v>
      </c>
      <c r="D585" s="49" t="s">
        <v>1254</v>
      </c>
      <c r="E585" s="49" t="s">
        <v>1247</v>
      </c>
      <c r="F585" s="91" t="s">
        <v>16</v>
      </c>
      <c r="G585" s="91" t="s">
        <v>96</v>
      </c>
      <c r="H585" s="49" t="s">
        <v>1182</v>
      </c>
      <c r="I585" s="91">
        <v>1</v>
      </c>
      <c r="J585" s="99">
        <v>26.659999999999997</v>
      </c>
      <c r="K585" s="49" t="s">
        <v>27</v>
      </c>
      <c r="L585" s="50">
        <v>138</v>
      </c>
      <c r="M585" s="49">
        <v>45</v>
      </c>
      <c r="N585" s="49" t="s">
        <v>28</v>
      </c>
      <c r="O585" s="49">
        <v>240</v>
      </c>
    </row>
    <row r="586" spans="2:15" ht="15">
      <c r="B586" s="48" t="s">
        <v>1182</v>
      </c>
      <c r="C586" s="49" t="s">
        <v>1685</v>
      </c>
      <c r="D586" s="49" t="s">
        <v>1684</v>
      </c>
      <c r="E586" s="49" t="s">
        <v>519</v>
      </c>
      <c r="F586" s="91" t="s">
        <v>16</v>
      </c>
      <c r="G586" s="91" t="s">
        <v>55</v>
      </c>
      <c r="H586" s="49" t="s">
        <v>1182</v>
      </c>
      <c r="I586" s="91">
        <v>1</v>
      </c>
      <c r="J586" s="99">
        <v>6.47</v>
      </c>
      <c r="K586" s="49" t="s">
        <v>27</v>
      </c>
      <c r="L586" s="50">
        <v>138</v>
      </c>
      <c r="M586" s="49">
        <v>45</v>
      </c>
      <c r="N586" s="49"/>
      <c r="O586" s="49"/>
    </row>
    <row r="587" spans="2:15" ht="15">
      <c r="B587" s="49" t="s">
        <v>1182</v>
      </c>
      <c r="C587" s="49" t="s">
        <v>1218</v>
      </c>
      <c r="D587" s="49" t="s">
        <v>1217</v>
      </c>
      <c r="E587" s="49" t="s">
        <v>25</v>
      </c>
      <c r="F587" s="91" t="s">
        <v>16</v>
      </c>
      <c r="G587" s="91" t="s">
        <v>96</v>
      </c>
      <c r="H587" s="49" t="s">
        <v>1182</v>
      </c>
      <c r="I587" s="91">
        <v>2</v>
      </c>
      <c r="J587" s="99">
        <v>8.46</v>
      </c>
      <c r="K587" s="49" t="s">
        <v>27</v>
      </c>
      <c r="L587" s="50">
        <v>220</v>
      </c>
      <c r="M587" s="49" t="s">
        <v>1214</v>
      </c>
      <c r="N587" s="49" t="s">
        <v>126</v>
      </c>
      <c r="O587" s="49" t="s">
        <v>1215</v>
      </c>
    </row>
    <row r="588" spans="2:15" ht="15">
      <c r="B588" s="49" t="s">
        <v>1182</v>
      </c>
      <c r="C588" s="49" t="s">
        <v>1679</v>
      </c>
      <c r="D588" s="49" t="s">
        <v>25</v>
      </c>
      <c r="E588" s="49" t="s">
        <v>871</v>
      </c>
      <c r="F588" s="91" t="s">
        <v>16</v>
      </c>
      <c r="G588" s="91" t="s">
        <v>17</v>
      </c>
      <c r="H588" s="49" t="s">
        <v>1182</v>
      </c>
      <c r="I588" s="91">
        <v>2</v>
      </c>
      <c r="J588" s="99">
        <v>5.87</v>
      </c>
      <c r="K588" s="49" t="s">
        <v>27</v>
      </c>
      <c r="L588" s="50">
        <v>220</v>
      </c>
      <c r="M588" s="49" t="s">
        <v>1214</v>
      </c>
      <c r="N588" s="49" t="s">
        <v>126</v>
      </c>
      <c r="O588" s="49" t="s">
        <v>1186</v>
      </c>
    </row>
    <row r="589" spans="2:15" ht="15">
      <c r="B589" s="49" t="s">
        <v>1182</v>
      </c>
      <c r="C589" s="49" t="s">
        <v>1680</v>
      </c>
      <c r="D589" s="49" t="s">
        <v>25</v>
      </c>
      <c r="E589" s="49" t="s">
        <v>864</v>
      </c>
      <c r="F589" s="91" t="s">
        <v>16</v>
      </c>
      <c r="G589" s="91" t="s">
        <v>17</v>
      </c>
      <c r="H589" s="49" t="s">
        <v>1182</v>
      </c>
      <c r="I589" s="91">
        <v>2</v>
      </c>
      <c r="J589" s="99">
        <v>26.37</v>
      </c>
      <c r="K589" s="49" t="s">
        <v>27</v>
      </c>
      <c r="L589" s="50">
        <v>220</v>
      </c>
      <c r="M589" s="49">
        <v>152</v>
      </c>
      <c r="N589" s="49"/>
      <c r="O589" s="49"/>
    </row>
    <row r="590" spans="2:15" ht="15">
      <c r="B590" s="49" t="s">
        <v>1182</v>
      </c>
      <c r="C590" s="49" t="s">
        <v>1681</v>
      </c>
      <c r="D590" s="49" t="s">
        <v>864</v>
      </c>
      <c r="E590" s="49" t="s">
        <v>871</v>
      </c>
      <c r="F590" s="91" t="s">
        <v>16</v>
      </c>
      <c r="G590" s="91" t="s">
        <v>17</v>
      </c>
      <c r="H590" s="49" t="s">
        <v>1182</v>
      </c>
      <c r="I590" s="91">
        <v>2</v>
      </c>
      <c r="J590" s="99">
        <v>20.5</v>
      </c>
      <c r="K590" s="49" t="s">
        <v>27</v>
      </c>
      <c r="L590" s="50">
        <v>220</v>
      </c>
      <c r="M590" s="49" t="s">
        <v>1214</v>
      </c>
      <c r="N590" s="49" t="s">
        <v>126</v>
      </c>
      <c r="O590" s="49">
        <v>490</v>
      </c>
    </row>
    <row r="591" spans="2:15" ht="15">
      <c r="B591" s="49" t="s">
        <v>1182</v>
      </c>
      <c r="C591" s="49" t="s">
        <v>1661</v>
      </c>
      <c r="D591" s="49" t="s">
        <v>68</v>
      </c>
      <c r="E591" s="49" t="s">
        <v>1662</v>
      </c>
      <c r="F591" s="91" t="s">
        <v>16</v>
      </c>
      <c r="G591" s="91" t="s">
        <v>17</v>
      </c>
      <c r="H591" s="49" t="s">
        <v>1182</v>
      </c>
      <c r="I591" s="91">
        <v>1</v>
      </c>
      <c r="J591" s="99">
        <v>30.7</v>
      </c>
      <c r="K591" s="49" t="s">
        <v>27</v>
      </c>
      <c r="L591" s="50">
        <v>220</v>
      </c>
      <c r="M591" s="49"/>
      <c r="N591" s="49"/>
      <c r="O591" s="49"/>
    </row>
    <row r="592" spans="2:15" ht="15">
      <c r="B592" s="49" t="s">
        <v>1182</v>
      </c>
      <c r="C592" s="49" t="s">
        <v>1682</v>
      </c>
      <c r="D592" s="49" t="s">
        <v>1683</v>
      </c>
      <c r="E592" s="49" t="s">
        <v>1224</v>
      </c>
      <c r="F592" s="91" t="s">
        <v>16</v>
      </c>
      <c r="G592" s="91" t="s">
        <v>17</v>
      </c>
      <c r="H592" s="49" t="s">
        <v>1182</v>
      </c>
      <c r="I592" s="91">
        <v>1</v>
      </c>
      <c r="J592" s="99">
        <v>55.11</v>
      </c>
      <c r="K592" s="49" t="s">
        <v>27</v>
      </c>
      <c r="L592" s="50">
        <v>220</v>
      </c>
      <c r="M592" s="49">
        <v>152</v>
      </c>
      <c r="N592" s="49" t="s">
        <v>1199</v>
      </c>
      <c r="O592" s="49" t="s">
        <v>1225</v>
      </c>
    </row>
    <row r="593" spans="2:15" ht="15">
      <c r="B593" s="48" t="s">
        <v>1182</v>
      </c>
      <c r="C593" s="49" t="s">
        <v>1223</v>
      </c>
      <c r="D593" s="49" t="s">
        <v>68</v>
      </c>
      <c r="E593" s="49" t="s">
        <v>1683</v>
      </c>
      <c r="F593" s="91" t="s">
        <v>16</v>
      </c>
      <c r="G593" s="91" t="s">
        <v>17</v>
      </c>
      <c r="H593" s="49" t="s">
        <v>1182</v>
      </c>
      <c r="I593" s="91">
        <v>1</v>
      </c>
      <c r="J593" s="99">
        <v>28.9</v>
      </c>
      <c r="K593" s="49" t="s">
        <v>27</v>
      </c>
      <c r="L593" s="50">
        <v>220</v>
      </c>
      <c r="M593" s="49">
        <v>152</v>
      </c>
      <c r="N593" s="49" t="s">
        <v>1199</v>
      </c>
      <c r="O593" s="49" t="s">
        <v>1225</v>
      </c>
    </row>
    <row r="594" spans="2:15" ht="15">
      <c r="B594" s="48" t="s">
        <v>1182</v>
      </c>
      <c r="C594" s="49" t="s">
        <v>1226</v>
      </c>
      <c r="D594" s="49" t="s">
        <v>68</v>
      </c>
      <c r="E594" s="49" t="s">
        <v>1227</v>
      </c>
      <c r="F594" s="91" t="s">
        <v>16</v>
      </c>
      <c r="G594" s="91" t="s">
        <v>17</v>
      </c>
      <c r="H594" s="49" t="s">
        <v>1182</v>
      </c>
      <c r="I594" s="91">
        <v>1</v>
      </c>
      <c r="J594" s="99">
        <v>107.5</v>
      </c>
      <c r="K594" s="49" t="s">
        <v>27</v>
      </c>
      <c r="L594" s="50">
        <v>220</v>
      </c>
      <c r="M594" s="49">
        <v>152</v>
      </c>
      <c r="N594" s="49" t="s">
        <v>1199</v>
      </c>
      <c r="O594" s="49" t="s">
        <v>1225</v>
      </c>
    </row>
    <row r="595" spans="2:15" ht="15">
      <c r="B595" s="48" t="s">
        <v>1182</v>
      </c>
      <c r="C595" s="49" t="s">
        <v>1378</v>
      </c>
      <c r="D595" s="49" t="s">
        <v>864</v>
      </c>
      <c r="E595" s="49" t="s">
        <v>1662</v>
      </c>
      <c r="F595" s="91" t="s">
        <v>16</v>
      </c>
      <c r="G595" s="91" t="s">
        <v>17</v>
      </c>
      <c r="H595" s="49" t="s">
        <v>1182</v>
      </c>
      <c r="I595" s="91">
        <v>1</v>
      </c>
      <c r="J595" s="99">
        <v>19.2</v>
      </c>
      <c r="K595" s="49" t="s">
        <v>27</v>
      </c>
      <c r="L595" s="50">
        <v>220</v>
      </c>
      <c r="M595" s="49"/>
      <c r="N595" s="49"/>
      <c r="O595" s="49"/>
    </row>
    <row r="596" spans="2:15" ht="15">
      <c r="B596" s="54" t="s">
        <v>1182</v>
      </c>
      <c r="C596" s="54" t="s">
        <v>1220</v>
      </c>
      <c r="D596" s="54" t="s">
        <v>864</v>
      </c>
      <c r="E596" s="54" t="s">
        <v>68</v>
      </c>
      <c r="F596" s="94" t="s">
        <v>16</v>
      </c>
      <c r="G596" s="94" t="s">
        <v>55</v>
      </c>
      <c r="H596" s="51" t="s">
        <v>1182</v>
      </c>
      <c r="I596" s="94">
        <v>1</v>
      </c>
      <c r="J596" s="102">
        <v>48.92</v>
      </c>
      <c r="K596" s="54" t="s">
        <v>27</v>
      </c>
      <c r="L596" s="53">
        <v>220</v>
      </c>
      <c r="M596" s="51">
        <v>360</v>
      </c>
      <c r="N596" s="54" t="s">
        <v>126</v>
      </c>
      <c r="O596" s="54">
        <v>455</v>
      </c>
    </row>
    <row r="597" spans="2:15" ht="15">
      <c r="B597" s="49" t="s">
        <v>1182</v>
      </c>
      <c r="C597" s="49" t="s">
        <v>1221</v>
      </c>
      <c r="D597" s="49" t="s">
        <v>864</v>
      </c>
      <c r="E597" s="49" t="s">
        <v>68</v>
      </c>
      <c r="F597" s="91" t="s">
        <v>16</v>
      </c>
      <c r="G597" s="91" t="s">
        <v>55</v>
      </c>
      <c r="H597" s="49" t="s">
        <v>1182</v>
      </c>
      <c r="I597" s="91">
        <v>2</v>
      </c>
      <c r="J597" s="99">
        <v>48.23</v>
      </c>
      <c r="K597" s="49" t="s">
        <v>27</v>
      </c>
      <c r="L597" s="50">
        <v>220</v>
      </c>
      <c r="M597" s="49" t="s">
        <v>444</v>
      </c>
      <c r="N597" s="49" t="s">
        <v>1222</v>
      </c>
      <c r="O597" s="49">
        <v>301</v>
      </c>
    </row>
    <row r="598" spans="2:15" ht="15">
      <c r="B598" s="49" t="s">
        <v>1182</v>
      </c>
      <c r="C598" s="49" t="s">
        <v>1243</v>
      </c>
      <c r="D598" s="49" t="s">
        <v>1242</v>
      </c>
      <c r="E598" s="49" t="s">
        <v>446</v>
      </c>
      <c r="F598" s="91" t="s">
        <v>16</v>
      </c>
      <c r="G598" s="91" t="s">
        <v>17</v>
      </c>
      <c r="H598" s="49" t="s">
        <v>1182</v>
      </c>
      <c r="I598" s="91">
        <v>1</v>
      </c>
      <c r="J598" s="99">
        <v>73.44</v>
      </c>
      <c r="K598" s="49" t="s">
        <v>27</v>
      </c>
      <c r="L598" s="50">
        <v>220</v>
      </c>
      <c r="M598" s="49">
        <v>152</v>
      </c>
      <c r="N598" s="49" t="s">
        <v>36</v>
      </c>
      <c r="O598" s="49">
        <v>591.6</v>
      </c>
    </row>
    <row r="599" spans="2:15" ht="15">
      <c r="B599" s="48" t="s">
        <v>1182</v>
      </c>
      <c r="C599" s="49" t="s">
        <v>1786</v>
      </c>
      <c r="D599" s="49" t="s">
        <v>1787</v>
      </c>
      <c r="E599" s="49" t="s">
        <v>1242</v>
      </c>
      <c r="F599" s="91" t="s">
        <v>16</v>
      </c>
      <c r="G599" s="91" t="s">
        <v>55</v>
      </c>
      <c r="H599" s="49" t="s">
        <v>1182</v>
      </c>
      <c r="I599" s="91">
        <v>1</v>
      </c>
      <c r="J599" s="99">
        <v>149.21</v>
      </c>
      <c r="K599" s="49" t="s">
        <v>27</v>
      </c>
      <c r="L599" s="50">
        <v>220</v>
      </c>
      <c r="M599" s="49"/>
      <c r="N599" s="49"/>
      <c r="O599" s="49"/>
    </row>
    <row r="600" spans="2:15" ht="15">
      <c r="B600" s="48" t="s">
        <v>1182</v>
      </c>
      <c r="C600" s="49" t="s">
        <v>1788</v>
      </c>
      <c r="D600" s="49" t="s">
        <v>98</v>
      </c>
      <c r="E600" s="49" t="s">
        <v>454</v>
      </c>
      <c r="F600" s="91" t="s">
        <v>16</v>
      </c>
      <c r="G600" s="91" t="s">
        <v>55</v>
      </c>
      <c r="H600" s="49" t="s">
        <v>1182</v>
      </c>
      <c r="I600" s="91">
        <v>1</v>
      </c>
      <c r="J600" s="99">
        <v>180.7</v>
      </c>
      <c r="K600" s="49" t="s">
        <v>27</v>
      </c>
      <c r="L600" s="50">
        <v>220</v>
      </c>
      <c r="M600" s="49"/>
      <c r="N600" s="49"/>
      <c r="O600" s="49"/>
    </row>
    <row r="601" spans="2:15" ht="15">
      <c r="B601" s="48" t="s">
        <v>1182</v>
      </c>
      <c r="C601" s="49" t="s">
        <v>1678</v>
      </c>
      <c r="D601" s="49" t="s">
        <v>1669</v>
      </c>
      <c r="E601" s="49" t="s">
        <v>1189</v>
      </c>
      <c r="F601" s="91" t="s">
        <v>16</v>
      </c>
      <c r="G601" s="91" t="s">
        <v>17</v>
      </c>
      <c r="H601" s="49" t="s">
        <v>1182</v>
      </c>
      <c r="I601" s="91">
        <v>1</v>
      </c>
      <c r="J601" s="99">
        <v>144.19</v>
      </c>
      <c r="K601" s="49" t="s">
        <v>27</v>
      </c>
      <c r="L601" s="50">
        <v>220</v>
      </c>
      <c r="M601" s="49">
        <v>180</v>
      </c>
      <c r="N601" s="49" t="s">
        <v>126</v>
      </c>
      <c r="O601" s="49" t="s">
        <v>1186</v>
      </c>
    </row>
    <row r="602" spans="2:15" ht="15">
      <c r="B602" s="48" t="s">
        <v>1182</v>
      </c>
      <c r="C602" s="49" t="s">
        <v>1232</v>
      </c>
      <c r="D602" s="49" t="s">
        <v>434</v>
      </c>
      <c r="E602" s="49" t="s">
        <v>461</v>
      </c>
      <c r="F602" s="91" t="s">
        <v>16</v>
      </c>
      <c r="G602" s="91" t="s">
        <v>17</v>
      </c>
      <c r="H602" s="49" t="s">
        <v>1182</v>
      </c>
      <c r="I602" s="91">
        <v>2</v>
      </c>
      <c r="J602" s="99">
        <v>192.22</v>
      </c>
      <c r="K602" s="49" t="s">
        <v>27</v>
      </c>
      <c r="L602" s="50">
        <v>220</v>
      </c>
      <c r="M602" s="49" t="s">
        <v>1214</v>
      </c>
      <c r="N602" s="49" t="s">
        <v>36</v>
      </c>
      <c r="O602" s="49" t="s">
        <v>1233</v>
      </c>
    </row>
    <row r="603" spans="2:15" ht="15">
      <c r="B603" s="48" t="s">
        <v>1182</v>
      </c>
      <c r="C603" s="49" t="s">
        <v>1235</v>
      </c>
      <c r="D603" s="49" t="s">
        <v>434</v>
      </c>
      <c r="E603" s="49" t="s">
        <v>98</v>
      </c>
      <c r="F603" s="91" t="s">
        <v>16</v>
      </c>
      <c r="G603" s="91" t="s">
        <v>17</v>
      </c>
      <c r="H603" s="49" t="s">
        <v>1182</v>
      </c>
      <c r="I603" s="91">
        <v>2</v>
      </c>
      <c r="J603" s="99">
        <v>66.919</v>
      </c>
      <c r="K603" s="49" t="s">
        <v>27</v>
      </c>
      <c r="L603" s="50">
        <v>220</v>
      </c>
      <c r="M603" s="49" t="s">
        <v>1214</v>
      </c>
      <c r="N603" s="49" t="s">
        <v>36</v>
      </c>
      <c r="O603" s="49" t="s">
        <v>1233</v>
      </c>
    </row>
    <row r="604" spans="2:15" ht="15">
      <c r="B604" s="49" t="s">
        <v>1182</v>
      </c>
      <c r="C604" s="49" t="s">
        <v>1234</v>
      </c>
      <c r="D604" s="49" t="s">
        <v>461</v>
      </c>
      <c r="E604" s="49" t="s">
        <v>864</v>
      </c>
      <c r="F604" s="91" t="s">
        <v>16</v>
      </c>
      <c r="G604" s="91" t="s">
        <v>17</v>
      </c>
      <c r="H604" s="49" t="s">
        <v>1182</v>
      </c>
      <c r="I604" s="91">
        <v>2</v>
      </c>
      <c r="J604" s="99">
        <v>113.62</v>
      </c>
      <c r="K604" s="49" t="s">
        <v>27</v>
      </c>
      <c r="L604" s="50">
        <v>220</v>
      </c>
      <c r="M604" s="49" t="s">
        <v>1214</v>
      </c>
      <c r="N604" s="49" t="s">
        <v>36</v>
      </c>
      <c r="O604" s="49" t="s">
        <v>1233</v>
      </c>
    </row>
    <row r="605" spans="2:15" ht="15">
      <c r="B605" s="49" t="s">
        <v>1182</v>
      </c>
      <c r="C605" s="49" t="s">
        <v>1229</v>
      </c>
      <c r="D605" s="49" t="s">
        <v>1224</v>
      </c>
      <c r="E605" s="49" t="s">
        <v>454</v>
      </c>
      <c r="F605" s="91" t="s">
        <v>16</v>
      </c>
      <c r="G605" s="91" t="s">
        <v>17</v>
      </c>
      <c r="H605" s="49" t="s">
        <v>1182</v>
      </c>
      <c r="I605" s="91">
        <v>1</v>
      </c>
      <c r="J605" s="99">
        <v>83.21</v>
      </c>
      <c r="K605" s="49" t="s">
        <v>27</v>
      </c>
      <c r="L605" s="50">
        <v>220</v>
      </c>
      <c r="M605" s="49">
        <v>152</v>
      </c>
      <c r="N605" s="49" t="s">
        <v>126</v>
      </c>
      <c r="O605" s="49">
        <v>442</v>
      </c>
    </row>
    <row r="606" spans="2:15" ht="15">
      <c r="B606" s="49" t="s">
        <v>1182</v>
      </c>
      <c r="C606" s="49" t="s">
        <v>1228</v>
      </c>
      <c r="D606" s="49" t="s">
        <v>1227</v>
      </c>
      <c r="E606" s="49" t="s">
        <v>454</v>
      </c>
      <c r="F606" s="91" t="s">
        <v>16</v>
      </c>
      <c r="G606" s="91" t="s">
        <v>17</v>
      </c>
      <c r="H606" s="49" t="s">
        <v>1182</v>
      </c>
      <c r="I606" s="91">
        <v>1</v>
      </c>
      <c r="J606" s="99">
        <v>60.66</v>
      </c>
      <c r="K606" s="49" t="s">
        <v>27</v>
      </c>
      <c r="L606" s="50">
        <v>220</v>
      </c>
      <c r="M606" s="49">
        <v>152</v>
      </c>
      <c r="N606" s="49" t="s">
        <v>126</v>
      </c>
      <c r="O606" s="49">
        <v>442</v>
      </c>
    </row>
    <row r="607" spans="2:15" ht="15">
      <c r="B607" s="49" t="s">
        <v>1182</v>
      </c>
      <c r="C607" s="49" t="s">
        <v>1230</v>
      </c>
      <c r="D607" s="49" t="s">
        <v>454</v>
      </c>
      <c r="E607" s="49" t="s">
        <v>183</v>
      </c>
      <c r="F607" s="91" t="s">
        <v>16</v>
      </c>
      <c r="G607" s="91" t="s">
        <v>17</v>
      </c>
      <c r="H607" s="49" t="s">
        <v>1182</v>
      </c>
      <c r="I607" s="91">
        <v>1</v>
      </c>
      <c r="J607" s="99">
        <v>55.19</v>
      </c>
      <c r="K607" s="49" t="s">
        <v>27</v>
      </c>
      <c r="L607" s="50">
        <v>220</v>
      </c>
      <c r="M607" s="49">
        <v>180</v>
      </c>
      <c r="N607" s="49" t="s">
        <v>126</v>
      </c>
      <c r="O607" s="49">
        <v>442</v>
      </c>
    </row>
    <row r="608" spans="2:15" ht="15">
      <c r="B608" s="49" t="s">
        <v>1182</v>
      </c>
      <c r="C608" s="49" t="s">
        <v>1231</v>
      </c>
      <c r="D608" s="49" t="s">
        <v>183</v>
      </c>
      <c r="E608" s="49" t="s">
        <v>1030</v>
      </c>
      <c r="F608" s="91" t="s">
        <v>16</v>
      </c>
      <c r="G608" s="91" t="s">
        <v>17</v>
      </c>
      <c r="H608" s="49" t="s">
        <v>1182</v>
      </c>
      <c r="I608" s="91">
        <v>1</v>
      </c>
      <c r="J608" s="99">
        <v>155</v>
      </c>
      <c r="K608" s="49" t="s">
        <v>27</v>
      </c>
      <c r="L608" s="50">
        <v>220</v>
      </c>
      <c r="M608" s="49">
        <v>180</v>
      </c>
      <c r="N608" s="49" t="s">
        <v>126</v>
      </c>
      <c r="O608" s="49">
        <v>442</v>
      </c>
    </row>
    <row r="609" spans="2:15" ht="15">
      <c r="B609" s="48" t="s">
        <v>1182</v>
      </c>
      <c r="C609" s="49" t="s">
        <v>1204</v>
      </c>
      <c r="D609" s="49" t="s">
        <v>598</v>
      </c>
      <c r="E609" s="49" t="s">
        <v>597</v>
      </c>
      <c r="F609" s="91" t="s">
        <v>16</v>
      </c>
      <c r="G609" s="91" t="s">
        <v>96</v>
      </c>
      <c r="H609" s="48" t="s">
        <v>1182</v>
      </c>
      <c r="I609" s="91">
        <v>2</v>
      </c>
      <c r="J609" s="99">
        <v>55.69</v>
      </c>
      <c r="K609" s="49" t="s">
        <v>27</v>
      </c>
      <c r="L609" s="50">
        <v>220</v>
      </c>
      <c r="M609" s="49" t="s">
        <v>1202</v>
      </c>
      <c r="N609" s="49" t="s">
        <v>1205</v>
      </c>
      <c r="O609" s="49" t="s">
        <v>1206</v>
      </c>
    </row>
    <row r="610" spans="2:15" ht="15">
      <c r="B610" s="51" t="s">
        <v>1182</v>
      </c>
      <c r="C610" s="51" t="s">
        <v>1207</v>
      </c>
      <c r="D610" s="51" t="s">
        <v>1208</v>
      </c>
      <c r="E610" s="51" t="s">
        <v>597</v>
      </c>
      <c r="F610" s="94" t="s">
        <v>16</v>
      </c>
      <c r="G610" s="94" t="s">
        <v>96</v>
      </c>
      <c r="H610" s="51" t="s">
        <v>1182</v>
      </c>
      <c r="I610" s="94">
        <v>2</v>
      </c>
      <c r="J610" s="102">
        <v>48.9</v>
      </c>
      <c r="K610" s="51" t="s">
        <v>27</v>
      </c>
      <c r="L610" s="53">
        <v>220</v>
      </c>
      <c r="M610" s="51" t="s">
        <v>1202</v>
      </c>
      <c r="N610" s="51" t="s">
        <v>1199</v>
      </c>
      <c r="O610" s="51" t="s">
        <v>1209</v>
      </c>
    </row>
    <row r="611" spans="2:15" ht="15">
      <c r="B611" s="48" t="s">
        <v>1182</v>
      </c>
      <c r="C611" s="49" t="s">
        <v>1201</v>
      </c>
      <c r="D611" s="49" t="s">
        <v>1197</v>
      </c>
      <c r="E611" s="49" t="s">
        <v>598</v>
      </c>
      <c r="F611" s="91" t="s">
        <v>16</v>
      </c>
      <c r="G611" s="91" t="s">
        <v>96</v>
      </c>
      <c r="H611" s="48" t="s">
        <v>1182</v>
      </c>
      <c r="I611" s="91">
        <v>2</v>
      </c>
      <c r="J611" s="99">
        <v>220.25</v>
      </c>
      <c r="K611" s="49" t="s">
        <v>27</v>
      </c>
      <c r="L611" s="50">
        <v>220</v>
      </c>
      <c r="M611" s="49" t="s">
        <v>1202</v>
      </c>
      <c r="N611" s="49" t="s">
        <v>1199</v>
      </c>
      <c r="O611" s="49" t="s">
        <v>1203</v>
      </c>
    </row>
    <row r="612" spans="2:15" ht="15">
      <c r="B612" s="48" t="s">
        <v>1182</v>
      </c>
      <c r="C612" s="49" t="s">
        <v>1210</v>
      </c>
      <c r="D612" s="49" t="s">
        <v>449</v>
      </c>
      <c r="E612" s="49" t="s">
        <v>1208</v>
      </c>
      <c r="F612" s="91" t="s">
        <v>16</v>
      </c>
      <c r="G612" s="91" t="s">
        <v>96</v>
      </c>
      <c r="H612" s="48" t="s">
        <v>1182</v>
      </c>
      <c r="I612" s="91">
        <v>2</v>
      </c>
      <c r="J612" s="99">
        <v>57.99</v>
      </c>
      <c r="K612" s="49" t="s">
        <v>27</v>
      </c>
      <c r="L612" s="50">
        <v>220</v>
      </c>
      <c r="M612" s="49" t="s">
        <v>1202</v>
      </c>
      <c r="N612" s="49" t="s">
        <v>1211</v>
      </c>
      <c r="O612" s="49" t="s">
        <v>1212</v>
      </c>
    </row>
    <row r="613" spans="2:15" ht="15">
      <c r="B613" s="51" t="s">
        <v>1182</v>
      </c>
      <c r="C613" s="51" t="s">
        <v>1237</v>
      </c>
      <c r="D613" s="51" t="s">
        <v>434</v>
      </c>
      <c r="E613" s="51" t="s">
        <v>50</v>
      </c>
      <c r="F613" s="94" t="s">
        <v>16</v>
      </c>
      <c r="G613" s="94" t="s">
        <v>17</v>
      </c>
      <c r="H613" s="51" t="s">
        <v>1182</v>
      </c>
      <c r="I613" s="94">
        <v>2</v>
      </c>
      <c r="J613" s="102">
        <v>194.82</v>
      </c>
      <c r="K613" s="51" t="s">
        <v>27</v>
      </c>
      <c r="L613" s="53">
        <v>220</v>
      </c>
      <c r="M613" s="51" t="s">
        <v>1214</v>
      </c>
      <c r="N613" s="51" t="s">
        <v>36</v>
      </c>
      <c r="O613" s="51" t="s">
        <v>1233</v>
      </c>
    </row>
    <row r="614" spans="2:15" ht="15">
      <c r="B614" s="51" t="s">
        <v>1182</v>
      </c>
      <c r="C614" s="51" t="s">
        <v>1240</v>
      </c>
      <c r="D614" s="51" t="s">
        <v>434</v>
      </c>
      <c r="E614" s="51" t="s">
        <v>639</v>
      </c>
      <c r="F614" s="94" t="s">
        <v>16</v>
      </c>
      <c r="G614" s="94" t="s">
        <v>17</v>
      </c>
      <c r="H614" s="51" t="s">
        <v>1182</v>
      </c>
      <c r="I614" s="94">
        <v>1</v>
      </c>
      <c r="J614" s="102">
        <v>76.59</v>
      </c>
      <c r="K614" s="51" t="s">
        <v>27</v>
      </c>
      <c r="L614" s="53">
        <v>220</v>
      </c>
      <c r="M614" s="51">
        <v>152</v>
      </c>
      <c r="N614" s="51" t="s">
        <v>36</v>
      </c>
      <c r="O614" s="51">
        <v>591.6</v>
      </c>
    </row>
    <row r="615" spans="2:15" ht="15">
      <c r="B615" s="48" t="s">
        <v>1182</v>
      </c>
      <c r="C615" s="49" t="s">
        <v>1241</v>
      </c>
      <c r="D615" s="49" t="s">
        <v>639</v>
      </c>
      <c r="E615" s="49" t="s">
        <v>1242</v>
      </c>
      <c r="F615" s="91" t="s">
        <v>16</v>
      </c>
      <c r="G615" s="91" t="s">
        <v>17</v>
      </c>
      <c r="H615" s="49" t="s">
        <v>1182</v>
      </c>
      <c r="I615" s="91">
        <v>1</v>
      </c>
      <c r="J615" s="99">
        <v>166.06</v>
      </c>
      <c r="K615" s="49" t="s">
        <v>27</v>
      </c>
      <c r="L615" s="50">
        <v>220</v>
      </c>
      <c r="M615" s="49">
        <v>152</v>
      </c>
      <c r="N615" s="49" t="s">
        <v>36</v>
      </c>
      <c r="O615" s="49">
        <v>591.6</v>
      </c>
    </row>
    <row r="616" spans="2:15" ht="15">
      <c r="B616" s="48" t="s">
        <v>1182</v>
      </c>
      <c r="C616" s="49" t="s">
        <v>1238</v>
      </c>
      <c r="D616" s="49" t="s">
        <v>50</v>
      </c>
      <c r="E616" s="49" t="s">
        <v>30</v>
      </c>
      <c r="F616" s="91" t="s">
        <v>16</v>
      </c>
      <c r="G616" s="91" t="s">
        <v>17</v>
      </c>
      <c r="H616" s="49" t="s">
        <v>1182</v>
      </c>
      <c r="I616" s="91">
        <v>2</v>
      </c>
      <c r="J616" s="99">
        <v>72.72</v>
      </c>
      <c r="K616" s="49" t="s">
        <v>27</v>
      </c>
      <c r="L616" s="50">
        <v>220</v>
      </c>
      <c r="M616" s="49" t="s">
        <v>1214</v>
      </c>
      <c r="N616" s="49" t="s">
        <v>36</v>
      </c>
      <c r="O616" s="49" t="s">
        <v>1233</v>
      </c>
    </row>
    <row r="617" spans="2:15" ht="15">
      <c r="B617" s="48" t="s">
        <v>1182</v>
      </c>
      <c r="C617" s="49" t="s">
        <v>1239</v>
      </c>
      <c r="D617" s="49" t="s">
        <v>50</v>
      </c>
      <c r="E617" s="49" t="s">
        <v>461</v>
      </c>
      <c r="F617" s="91" t="s">
        <v>16</v>
      </c>
      <c r="G617" s="91" t="s">
        <v>17</v>
      </c>
      <c r="H617" s="49" t="s">
        <v>1182</v>
      </c>
      <c r="I617" s="91">
        <v>1</v>
      </c>
      <c r="J617" s="99">
        <v>13.46</v>
      </c>
      <c r="K617" s="49" t="s">
        <v>27</v>
      </c>
      <c r="L617" s="50">
        <v>220</v>
      </c>
      <c r="M617" s="49">
        <v>228</v>
      </c>
      <c r="N617" s="49" t="s">
        <v>36</v>
      </c>
      <c r="O617" s="49">
        <v>726</v>
      </c>
    </row>
    <row r="618" spans="2:15" ht="15">
      <c r="B618" s="48" t="s">
        <v>1182</v>
      </c>
      <c r="C618" s="49" t="s">
        <v>1236</v>
      </c>
      <c r="D618" s="49" t="s">
        <v>98</v>
      </c>
      <c r="E618" s="49" t="s">
        <v>454</v>
      </c>
      <c r="F618" s="91" t="s">
        <v>16</v>
      </c>
      <c r="G618" s="91" t="s">
        <v>17</v>
      </c>
      <c r="H618" s="49" t="s">
        <v>1182</v>
      </c>
      <c r="I618" s="91">
        <v>2</v>
      </c>
      <c r="J618" s="99">
        <v>181.88</v>
      </c>
      <c r="K618" s="49" t="s">
        <v>27</v>
      </c>
      <c r="L618" s="50">
        <v>220</v>
      </c>
      <c r="M618" s="49" t="s">
        <v>1214</v>
      </c>
      <c r="N618" s="49" t="s">
        <v>36</v>
      </c>
      <c r="O618" s="49" t="s">
        <v>1233</v>
      </c>
    </row>
    <row r="619" spans="2:15" ht="15">
      <c r="B619" s="48" t="s">
        <v>1182</v>
      </c>
      <c r="C619" s="49" t="s">
        <v>1198</v>
      </c>
      <c r="D619" s="49" t="s">
        <v>1197</v>
      </c>
      <c r="E619" s="49" t="s">
        <v>407</v>
      </c>
      <c r="F619" s="91" t="s">
        <v>16</v>
      </c>
      <c r="G619" s="91" t="s">
        <v>17</v>
      </c>
      <c r="H619" s="49" t="s">
        <v>1182</v>
      </c>
      <c r="I619" s="91">
        <v>1</v>
      </c>
      <c r="J619" s="99">
        <v>133.75</v>
      </c>
      <c r="K619" s="49" t="s">
        <v>27</v>
      </c>
      <c r="L619" s="50">
        <v>220</v>
      </c>
      <c r="M619" s="49">
        <v>152</v>
      </c>
      <c r="N619" s="49" t="s">
        <v>1199</v>
      </c>
      <c r="O619" s="49" t="s">
        <v>1200</v>
      </c>
    </row>
    <row r="620" spans="2:15" ht="15">
      <c r="B620" s="48" t="s">
        <v>1182</v>
      </c>
      <c r="C620" s="49" t="s">
        <v>1196</v>
      </c>
      <c r="D620" s="49" t="s">
        <v>1197</v>
      </c>
      <c r="E620" s="49" t="s">
        <v>407</v>
      </c>
      <c r="F620" s="91" t="s">
        <v>16</v>
      </c>
      <c r="G620" s="91" t="s">
        <v>17</v>
      </c>
      <c r="H620" s="49" t="s">
        <v>1182</v>
      </c>
      <c r="I620" s="91">
        <v>1</v>
      </c>
      <c r="J620" s="99">
        <v>132.89</v>
      </c>
      <c r="K620" s="49" t="s">
        <v>27</v>
      </c>
      <c r="L620" s="50">
        <v>220</v>
      </c>
      <c r="M620" s="49">
        <v>152</v>
      </c>
      <c r="N620" s="49" t="s">
        <v>126</v>
      </c>
      <c r="O620" s="49">
        <v>498</v>
      </c>
    </row>
    <row r="621" spans="2:15" ht="15">
      <c r="B621" s="48" t="s">
        <v>1182</v>
      </c>
      <c r="C621" s="49" t="s">
        <v>1191</v>
      </c>
      <c r="D621" s="49" t="s">
        <v>407</v>
      </c>
      <c r="E621" s="49" t="s">
        <v>825</v>
      </c>
      <c r="F621" s="91" t="s">
        <v>16</v>
      </c>
      <c r="G621" s="91" t="s">
        <v>96</v>
      </c>
      <c r="H621" s="49" t="s">
        <v>1182</v>
      </c>
      <c r="I621" s="91">
        <v>1</v>
      </c>
      <c r="J621" s="99">
        <v>103.35</v>
      </c>
      <c r="K621" s="49" t="s">
        <v>27</v>
      </c>
      <c r="L621" s="50">
        <v>220</v>
      </c>
      <c r="M621" s="49">
        <v>152</v>
      </c>
      <c r="N621" s="49" t="s">
        <v>126</v>
      </c>
      <c r="O621" s="49">
        <v>400</v>
      </c>
    </row>
    <row r="622" spans="2:15" ht="15">
      <c r="B622" s="48" t="s">
        <v>1182</v>
      </c>
      <c r="C622" s="49" t="s">
        <v>1195</v>
      </c>
      <c r="D622" s="49" t="s">
        <v>407</v>
      </c>
      <c r="E622" s="49" t="s">
        <v>825</v>
      </c>
      <c r="F622" s="91" t="s">
        <v>16</v>
      </c>
      <c r="G622" s="91" t="s">
        <v>55</v>
      </c>
      <c r="H622" s="49" t="s">
        <v>1182</v>
      </c>
      <c r="I622" s="91">
        <v>1</v>
      </c>
      <c r="J622" s="99">
        <v>103.35</v>
      </c>
      <c r="K622" s="49" t="s">
        <v>27</v>
      </c>
      <c r="L622" s="50">
        <v>220</v>
      </c>
      <c r="M622" s="49">
        <v>180</v>
      </c>
      <c r="N622" s="49" t="s">
        <v>126</v>
      </c>
      <c r="O622" s="49">
        <v>455</v>
      </c>
    </row>
    <row r="623" spans="2:15" ht="15">
      <c r="B623" s="48" t="s">
        <v>1182</v>
      </c>
      <c r="C623" s="49" t="s">
        <v>1190</v>
      </c>
      <c r="D623" s="49" t="s">
        <v>825</v>
      </c>
      <c r="E623" s="49" t="s">
        <v>513</v>
      </c>
      <c r="F623" s="91" t="s">
        <v>16</v>
      </c>
      <c r="G623" s="91" t="s">
        <v>96</v>
      </c>
      <c r="H623" s="49" t="s">
        <v>1182</v>
      </c>
      <c r="I623" s="91">
        <v>1</v>
      </c>
      <c r="J623" s="99">
        <v>83.74</v>
      </c>
      <c r="K623" s="49" t="s">
        <v>27</v>
      </c>
      <c r="L623" s="50">
        <v>220</v>
      </c>
      <c r="M623" s="49">
        <v>152</v>
      </c>
      <c r="N623" s="49" t="s">
        <v>126</v>
      </c>
      <c r="O623" s="49">
        <v>400</v>
      </c>
    </row>
    <row r="624" spans="2:15" ht="15">
      <c r="B624" s="48" t="s">
        <v>1182</v>
      </c>
      <c r="C624" s="49" t="s">
        <v>1193</v>
      </c>
      <c r="D624" s="49" t="s">
        <v>825</v>
      </c>
      <c r="E624" s="49" t="s">
        <v>513</v>
      </c>
      <c r="F624" s="91" t="s">
        <v>16</v>
      </c>
      <c r="G624" s="91" t="s">
        <v>55</v>
      </c>
      <c r="H624" s="49" t="s">
        <v>1182</v>
      </c>
      <c r="I624" s="91">
        <v>1</v>
      </c>
      <c r="J624" s="99">
        <v>72.5</v>
      </c>
      <c r="K624" s="49" t="s">
        <v>27</v>
      </c>
      <c r="L624" s="50">
        <v>220</v>
      </c>
      <c r="M624" s="49">
        <v>180</v>
      </c>
      <c r="N624" s="49" t="s">
        <v>126</v>
      </c>
      <c r="O624" s="49">
        <v>455</v>
      </c>
    </row>
    <row r="625" spans="2:15" ht="15">
      <c r="B625" s="48" t="s">
        <v>1182</v>
      </c>
      <c r="C625" s="49" t="s">
        <v>1668</v>
      </c>
      <c r="D625" s="49" t="s">
        <v>513</v>
      </c>
      <c r="E625" s="49" t="s">
        <v>1669</v>
      </c>
      <c r="F625" s="91" t="s">
        <v>16</v>
      </c>
      <c r="G625" s="91" t="s">
        <v>17</v>
      </c>
      <c r="H625" s="49" t="s">
        <v>1182</v>
      </c>
      <c r="I625" s="91">
        <v>1</v>
      </c>
      <c r="J625" s="99">
        <v>67</v>
      </c>
      <c r="K625" s="49" t="s">
        <v>27</v>
      </c>
      <c r="L625" s="50">
        <v>220</v>
      </c>
      <c r="M625" s="49">
        <v>180</v>
      </c>
      <c r="N625" s="49" t="s">
        <v>126</v>
      </c>
      <c r="O625" s="49" t="s">
        <v>1186</v>
      </c>
    </row>
    <row r="626" spans="2:15" ht="15">
      <c r="B626" s="48" t="s">
        <v>1182</v>
      </c>
      <c r="C626" s="49" t="s">
        <v>1670</v>
      </c>
      <c r="D626" s="49" t="s">
        <v>513</v>
      </c>
      <c r="E626" s="49" t="s">
        <v>429</v>
      </c>
      <c r="F626" s="91" t="s">
        <v>16</v>
      </c>
      <c r="G626" s="91" t="s">
        <v>17</v>
      </c>
      <c r="H626" s="49" t="s">
        <v>1182</v>
      </c>
      <c r="I626" s="91">
        <v>1</v>
      </c>
      <c r="J626" s="99">
        <v>111</v>
      </c>
      <c r="K626" s="49" t="s">
        <v>27</v>
      </c>
      <c r="L626" s="50">
        <v>220</v>
      </c>
      <c r="M626" s="49">
        <v>180</v>
      </c>
      <c r="N626" s="49" t="s">
        <v>126</v>
      </c>
      <c r="O626" s="49" t="s">
        <v>1186</v>
      </c>
    </row>
    <row r="627" spans="2:15" ht="15">
      <c r="B627" s="48" t="s">
        <v>1182</v>
      </c>
      <c r="C627" s="49" t="s">
        <v>1671</v>
      </c>
      <c r="D627" s="49" t="s">
        <v>429</v>
      </c>
      <c r="E627" s="49" t="s">
        <v>457</v>
      </c>
      <c r="F627" s="91" t="s">
        <v>16</v>
      </c>
      <c r="G627" s="91" t="s">
        <v>17</v>
      </c>
      <c r="H627" s="49" t="s">
        <v>1182</v>
      </c>
      <c r="I627" s="91">
        <v>1</v>
      </c>
      <c r="J627" s="99">
        <v>100.2</v>
      </c>
      <c r="K627" s="49" t="s">
        <v>27</v>
      </c>
      <c r="L627" s="50">
        <v>220</v>
      </c>
      <c r="M627" s="49">
        <v>180</v>
      </c>
      <c r="N627" s="49" t="s">
        <v>126</v>
      </c>
      <c r="O627" s="49" t="s">
        <v>1186</v>
      </c>
    </row>
    <row r="628" spans="2:15" ht="15">
      <c r="B628" s="48" t="s">
        <v>1182</v>
      </c>
      <c r="C628" s="49" t="s">
        <v>1213</v>
      </c>
      <c r="D628" s="49" t="s">
        <v>449</v>
      </c>
      <c r="E628" s="49" t="s">
        <v>589</v>
      </c>
      <c r="F628" s="91" t="s">
        <v>16</v>
      </c>
      <c r="G628" s="91" t="s">
        <v>17</v>
      </c>
      <c r="H628" s="49" t="s">
        <v>1182</v>
      </c>
      <c r="I628" s="91">
        <v>2</v>
      </c>
      <c r="J628" s="99">
        <v>17.86</v>
      </c>
      <c r="K628" s="49" t="s">
        <v>27</v>
      </c>
      <c r="L628" s="50">
        <v>220</v>
      </c>
      <c r="M628" s="49" t="s">
        <v>1674</v>
      </c>
      <c r="N628" s="49" t="s">
        <v>126</v>
      </c>
      <c r="O628" s="49" t="s">
        <v>1215</v>
      </c>
    </row>
    <row r="629" spans="2:15" ht="15">
      <c r="B629" s="48" t="s">
        <v>1182</v>
      </c>
      <c r="C629" s="49" t="s">
        <v>1216</v>
      </c>
      <c r="D629" s="49" t="s">
        <v>589</v>
      </c>
      <c r="E629" s="49" t="s">
        <v>34</v>
      </c>
      <c r="F629" s="91" t="s">
        <v>16</v>
      </c>
      <c r="G629" s="91" t="s">
        <v>17</v>
      </c>
      <c r="H629" s="49" t="s">
        <v>1182</v>
      </c>
      <c r="I629" s="91">
        <v>2</v>
      </c>
      <c r="J629" s="99">
        <v>10.58</v>
      </c>
      <c r="K629" s="49" t="s">
        <v>27</v>
      </c>
      <c r="L629" s="50">
        <v>220</v>
      </c>
      <c r="M629" s="49" t="s">
        <v>1202</v>
      </c>
      <c r="N629" s="49" t="s">
        <v>126</v>
      </c>
      <c r="O629" s="49">
        <v>498</v>
      </c>
    </row>
    <row r="630" spans="2:15" ht="15">
      <c r="B630" s="48" t="s">
        <v>1182</v>
      </c>
      <c r="C630" s="49" t="s">
        <v>1675</v>
      </c>
      <c r="D630" s="49" t="s">
        <v>589</v>
      </c>
      <c r="E630" s="49" t="s">
        <v>1217</v>
      </c>
      <c r="F630" s="91" t="s">
        <v>16</v>
      </c>
      <c r="G630" s="91" t="s">
        <v>17</v>
      </c>
      <c r="H630" s="49" t="s">
        <v>1182</v>
      </c>
      <c r="I630" s="91">
        <v>2</v>
      </c>
      <c r="J630" s="99">
        <v>11.08</v>
      </c>
      <c r="K630" s="49" t="s">
        <v>27</v>
      </c>
      <c r="L630" s="50">
        <v>220</v>
      </c>
      <c r="M630" s="49">
        <v>180</v>
      </c>
      <c r="N630" s="49" t="s">
        <v>126</v>
      </c>
      <c r="O630" s="49" t="s">
        <v>1186</v>
      </c>
    </row>
    <row r="631" spans="2:15" ht="15">
      <c r="B631" s="48" t="s">
        <v>1182</v>
      </c>
      <c r="C631" s="49" t="s">
        <v>1187</v>
      </c>
      <c r="D631" s="49" t="s">
        <v>1188</v>
      </c>
      <c r="E631" s="49" t="s">
        <v>1189</v>
      </c>
      <c r="F631" s="91" t="s">
        <v>16</v>
      </c>
      <c r="G631" s="91" t="s">
        <v>96</v>
      </c>
      <c r="H631" s="49" t="s">
        <v>1182</v>
      </c>
      <c r="I631" s="91">
        <v>1</v>
      </c>
      <c r="J631" s="99">
        <v>93.98</v>
      </c>
      <c r="K631" s="49" t="s">
        <v>27</v>
      </c>
      <c r="L631" s="50">
        <v>220</v>
      </c>
      <c r="M631" s="49">
        <v>152</v>
      </c>
      <c r="N631" s="49" t="s">
        <v>126</v>
      </c>
      <c r="O631" s="49" t="s">
        <v>1186</v>
      </c>
    </row>
    <row r="632" spans="2:15" ht="15">
      <c r="B632" s="49" t="s">
        <v>1182</v>
      </c>
      <c r="C632" s="49" t="s">
        <v>1185</v>
      </c>
      <c r="D632" s="49" t="s">
        <v>456</v>
      </c>
      <c r="E632" s="49" t="s">
        <v>1180</v>
      </c>
      <c r="F632" s="91" t="s">
        <v>16</v>
      </c>
      <c r="G632" s="91" t="s">
        <v>17</v>
      </c>
      <c r="H632" s="49" t="s">
        <v>1182</v>
      </c>
      <c r="I632" s="91">
        <v>1</v>
      </c>
      <c r="J632" s="99">
        <v>137</v>
      </c>
      <c r="K632" s="49" t="s">
        <v>27</v>
      </c>
      <c r="L632" s="50">
        <v>220</v>
      </c>
      <c r="M632" s="49">
        <v>114</v>
      </c>
      <c r="N632" s="49" t="s">
        <v>126</v>
      </c>
      <c r="O632" s="49" t="s">
        <v>1186</v>
      </c>
    </row>
    <row r="633" spans="2:15" ht="15">
      <c r="B633" s="49" t="s">
        <v>1182</v>
      </c>
      <c r="C633" s="49" t="s">
        <v>1179</v>
      </c>
      <c r="D633" s="49" t="s">
        <v>1180</v>
      </c>
      <c r="E633" s="49" t="s">
        <v>1181</v>
      </c>
      <c r="F633" s="91" t="s">
        <v>16</v>
      </c>
      <c r="G633" s="91" t="s">
        <v>96</v>
      </c>
      <c r="H633" s="49" t="s">
        <v>1182</v>
      </c>
      <c r="I633" s="91">
        <v>1</v>
      </c>
      <c r="J633" s="99">
        <v>50.92</v>
      </c>
      <c r="K633" s="49" t="s">
        <v>27</v>
      </c>
      <c r="L633" s="50">
        <v>220</v>
      </c>
      <c r="M633" s="49">
        <v>152</v>
      </c>
      <c r="N633" s="49" t="s">
        <v>126</v>
      </c>
      <c r="O633" s="49">
        <v>608</v>
      </c>
    </row>
    <row r="634" spans="2:15" ht="15">
      <c r="B634" s="49" t="s">
        <v>1182</v>
      </c>
      <c r="C634" s="49" t="s">
        <v>1677</v>
      </c>
      <c r="D634" s="49" t="s">
        <v>456</v>
      </c>
      <c r="E634" s="49" t="s">
        <v>1188</v>
      </c>
      <c r="F634" s="91" t="s">
        <v>16</v>
      </c>
      <c r="G634" s="91" t="s">
        <v>55</v>
      </c>
      <c r="H634" s="49" t="s">
        <v>1182</v>
      </c>
      <c r="I634" s="91">
        <v>1</v>
      </c>
      <c r="J634" s="99">
        <v>10.81</v>
      </c>
      <c r="K634" s="49" t="s">
        <v>27</v>
      </c>
      <c r="L634" s="50">
        <v>220</v>
      </c>
      <c r="M634" s="49">
        <v>180</v>
      </c>
      <c r="N634" s="49"/>
      <c r="O634" s="49"/>
    </row>
    <row r="635" spans="2:15" ht="15">
      <c r="B635" s="49" t="s">
        <v>1182</v>
      </c>
      <c r="C635" s="49" t="s">
        <v>1688</v>
      </c>
      <c r="D635" s="49" t="s">
        <v>1349</v>
      </c>
      <c r="E635" s="49" t="s">
        <v>513</v>
      </c>
      <c r="F635" s="91" t="s">
        <v>16</v>
      </c>
      <c r="G635" s="91" t="s">
        <v>55</v>
      </c>
      <c r="H635" s="49" t="s">
        <v>1182</v>
      </c>
      <c r="I635" s="91" t="s">
        <v>1659</v>
      </c>
      <c r="J635" s="99">
        <v>13.9</v>
      </c>
      <c r="K635" s="49" t="s">
        <v>27</v>
      </c>
      <c r="L635" s="50">
        <v>220</v>
      </c>
      <c r="M635" s="49" t="s">
        <v>1660</v>
      </c>
      <c r="N635" s="49"/>
      <c r="O635" s="49"/>
    </row>
    <row r="636" spans="2:15" ht="15">
      <c r="B636" s="49" t="s">
        <v>1182</v>
      </c>
      <c r="C636" s="49" t="s">
        <v>1287</v>
      </c>
      <c r="D636" s="49" t="s">
        <v>1030</v>
      </c>
      <c r="E636" s="49" t="s">
        <v>1288</v>
      </c>
      <c r="F636" s="91" t="s">
        <v>16</v>
      </c>
      <c r="G636" s="91" t="s">
        <v>17</v>
      </c>
      <c r="H636" s="49" t="s">
        <v>1182</v>
      </c>
      <c r="I636" s="91">
        <v>1</v>
      </c>
      <c r="J636" s="99">
        <v>15.2</v>
      </c>
      <c r="K636" s="49" t="s">
        <v>27</v>
      </c>
      <c r="L636" s="50">
        <v>66</v>
      </c>
      <c r="M636" s="49">
        <v>42</v>
      </c>
      <c r="N636" s="49" t="s">
        <v>1289</v>
      </c>
      <c r="O636" s="49" t="s">
        <v>1290</v>
      </c>
    </row>
    <row r="637" spans="2:15" ht="15">
      <c r="B637" s="49" t="s">
        <v>1182</v>
      </c>
      <c r="C637" s="49" t="s">
        <v>1291</v>
      </c>
      <c r="D637" s="49" t="s">
        <v>1030</v>
      </c>
      <c r="E637" s="49" t="s">
        <v>1288</v>
      </c>
      <c r="F637" s="91" t="s">
        <v>16</v>
      </c>
      <c r="G637" s="91" t="s">
        <v>17</v>
      </c>
      <c r="H637" s="49" t="s">
        <v>1182</v>
      </c>
      <c r="I637" s="91">
        <v>1</v>
      </c>
      <c r="J637" s="99">
        <v>15.2</v>
      </c>
      <c r="K637" s="49" t="s">
        <v>27</v>
      </c>
      <c r="L637" s="50">
        <v>66</v>
      </c>
      <c r="M637" s="49">
        <v>42</v>
      </c>
      <c r="N637" s="49" t="s">
        <v>1292</v>
      </c>
      <c r="O637" s="49" t="s">
        <v>1293</v>
      </c>
    </row>
    <row r="638" spans="2:15" ht="15">
      <c r="B638" s="49" t="s">
        <v>1182</v>
      </c>
      <c r="C638" s="49" t="s">
        <v>1295</v>
      </c>
      <c r="D638" s="49" t="s">
        <v>1030</v>
      </c>
      <c r="E638" s="49" t="s">
        <v>1296</v>
      </c>
      <c r="F638" s="91" t="s">
        <v>16</v>
      </c>
      <c r="G638" s="91" t="s">
        <v>17</v>
      </c>
      <c r="H638" s="49" t="s">
        <v>1182</v>
      </c>
      <c r="I638" s="91">
        <v>2</v>
      </c>
      <c r="J638" s="99">
        <v>3.6</v>
      </c>
      <c r="K638" s="49" t="s">
        <v>27</v>
      </c>
      <c r="L638" s="50">
        <v>66</v>
      </c>
      <c r="M638" s="49">
        <v>42</v>
      </c>
      <c r="N638" s="49" t="s">
        <v>28</v>
      </c>
      <c r="O638" s="49">
        <v>500</v>
      </c>
    </row>
    <row r="639" spans="2:15" ht="15">
      <c r="B639" s="49" t="s">
        <v>1155</v>
      </c>
      <c r="C639" s="49" t="s">
        <v>1156</v>
      </c>
      <c r="D639" s="49" t="s">
        <v>1157</v>
      </c>
      <c r="E639" s="49" t="s">
        <v>1158</v>
      </c>
      <c r="F639" s="91" t="s">
        <v>16</v>
      </c>
      <c r="G639" s="91" t="s">
        <v>55</v>
      </c>
      <c r="H639" s="49" t="s">
        <v>1159</v>
      </c>
      <c r="I639" s="91">
        <v>1</v>
      </c>
      <c r="J639" s="99">
        <v>8.79</v>
      </c>
      <c r="K639" s="49" t="s">
        <v>27</v>
      </c>
      <c r="L639" s="50">
        <v>60</v>
      </c>
      <c r="M639" s="49">
        <v>39.44</v>
      </c>
      <c r="N639" s="49" t="s">
        <v>28</v>
      </c>
      <c r="O639" s="49">
        <v>120</v>
      </c>
    </row>
    <row r="640" spans="2:15" ht="15">
      <c r="B640" s="49" t="s">
        <v>1711</v>
      </c>
      <c r="C640" s="49" t="s">
        <v>1754</v>
      </c>
      <c r="D640" s="49" t="s">
        <v>1755</v>
      </c>
      <c r="E640" s="49" t="s">
        <v>1353</v>
      </c>
      <c r="F640" s="91" t="s">
        <v>16</v>
      </c>
      <c r="G640" s="91" t="s">
        <v>55</v>
      </c>
      <c r="H640" s="49" t="s">
        <v>1711</v>
      </c>
      <c r="I640" s="91">
        <v>1</v>
      </c>
      <c r="J640" s="99">
        <v>57.8</v>
      </c>
      <c r="K640" s="49" t="s">
        <v>27</v>
      </c>
      <c r="L640" s="50">
        <v>500</v>
      </c>
      <c r="M640" s="49"/>
      <c r="N640" s="49"/>
      <c r="O640" s="49"/>
    </row>
    <row r="641" spans="2:15" ht="15">
      <c r="B641" s="49" t="s">
        <v>225</v>
      </c>
      <c r="C641" s="49" t="s">
        <v>226</v>
      </c>
      <c r="D641" s="49" t="s">
        <v>227</v>
      </c>
      <c r="E641" s="49" t="s">
        <v>228</v>
      </c>
      <c r="F641" s="91" t="s">
        <v>16</v>
      </c>
      <c r="G641" s="91" t="s">
        <v>17</v>
      </c>
      <c r="H641" s="49" t="s">
        <v>229</v>
      </c>
      <c r="I641" s="91">
        <v>1</v>
      </c>
      <c r="J641" s="99">
        <v>89.28</v>
      </c>
      <c r="K641" s="49" t="s">
        <v>27</v>
      </c>
      <c r="L641" s="50">
        <v>138</v>
      </c>
      <c r="M641" s="49">
        <v>120</v>
      </c>
      <c r="N641" s="49" t="s">
        <v>28</v>
      </c>
      <c r="O641" s="49">
        <v>300</v>
      </c>
    </row>
    <row r="642" spans="2:15" ht="15">
      <c r="B642" s="49" t="s">
        <v>225</v>
      </c>
      <c r="C642" s="49" t="s">
        <v>231</v>
      </c>
      <c r="D642" s="49" t="s">
        <v>232</v>
      </c>
      <c r="E642" s="49" t="s">
        <v>228</v>
      </c>
      <c r="F642" s="91" t="s">
        <v>16</v>
      </c>
      <c r="G642" s="91" t="s">
        <v>17</v>
      </c>
      <c r="H642" s="49" t="s">
        <v>229</v>
      </c>
      <c r="I642" s="91">
        <v>1</v>
      </c>
      <c r="J642" s="99">
        <v>159.14</v>
      </c>
      <c r="K642" s="49" t="s">
        <v>27</v>
      </c>
      <c r="L642" s="50">
        <v>138</v>
      </c>
      <c r="M642" s="49">
        <v>120</v>
      </c>
      <c r="N642" s="49" t="s">
        <v>28</v>
      </c>
      <c r="O642" s="49">
        <v>300</v>
      </c>
    </row>
    <row r="643" spans="2:15" ht="15">
      <c r="B643" s="49" t="s">
        <v>225</v>
      </c>
      <c r="C643" s="49" t="s">
        <v>233</v>
      </c>
      <c r="D643" s="49" t="s">
        <v>234</v>
      </c>
      <c r="E643" s="49" t="s">
        <v>227</v>
      </c>
      <c r="F643" s="91" t="s">
        <v>16</v>
      </c>
      <c r="G643" s="91" t="s">
        <v>17</v>
      </c>
      <c r="H643" s="49" t="s">
        <v>229</v>
      </c>
      <c r="I643" s="91">
        <v>1</v>
      </c>
      <c r="J643" s="99">
        <v>76.46</v>
      </c>
      <c r="K643" s="49" t="s">
        <v>27</v>
      </c>
      <c r="L643" s="50">
        <v>138</v>
      </c>
      <c r="M643" s="49">
        <v>120</v>
      </c>
      <c r="N643" s="49" t="s">
        <v>28</v>
      </c>
      <c r="O643" s="49">
        <v>300</v>
      </c>
    </row>
    <row r="644" spans="2:15" ht="15">
      <c r="B644" s="49" t="s">
        <v>257</v>
      </c>
      <c r="C644" s="49" t="s">
        <v>258</v>
      </c>
      <c r="D644" s="49" t="s">
        <v>259</v>
      </c>
      <c r="E644" s="49" t="s">
        <v>260</v>
      </c>
      <c r="F644" s="91" t="s">
        <v>16</v>
      </c>
      <c r="G644" s="91" t="s">
        <v>55</v>
      </c>
      <c r="H644" s="49" t="s">
        <v>261</v>
      </c>
      <c r="I644" s="91">
        <v>1</v>
      </c>
      <c r="J644" s="99">
        <v>3.16</v>
      </c>
      <c r="K644" s="49" t="s">
        <v>27</v>
      </c>
      <c r="L644" s="50">
        <v>44</v>
      </c>
      <c r="M644" s="49">
        <v>13</v>
      </c>
      <c r="N644" s="49" t="s">
        <v>28</v>
      </c>
      <c r="O644" s="49">
        <v>95</v>
      </c>
    </row>
    <row r="645" spans="2:15" ht="15">
      <c r="B645" s="49" t="s">
        <v>257</v>
      </c>
      <c r="C645" s="49" t="s">
        <v>262</v>
      </c>
      <c r="D645" s="49" t="s">
        <v>263</v>
      </c>
      <c r="E645" s="49" t="s">
        <v>264</v>
      </c>
      <c r="F645" s="91" t="s">
        <v>16</v>
      </c>
      <c r="G645" s="91" t="s">
        <v>55</v>
      </c>
      <c r="H645" s="49" t="s">
        <v>261</v>
      </c>
      <c r="I645" s="91">
        <v>1</v>
      </c>
      <c r="J645" s="99">
        <v>1.8</v>
      </c>
      <c r="K645" s="49" t="s">
        <v>27</v>
      </c>
      <c r="L645" s="50">
        <v>66</v>
      </c>
      <c r="M645" s="49">
        <v>8</v>
      </c>
      <c r="N645" s="49" t="s">
        <v>28</v>
      </c>
      <c r="O645" s="49">
        <v>120</v>
      </c>
    </row>
    <row r="646" spans="2:15" ht="15">
      <c r="B646" s="49" t="s">
        <v>235</v>
      </c>
      <c r="C646" s="49" t="s">
        <v>236</v>
      </c>
      <c r="D646" s="49" t="s">
        <v>237</v>
      </c>
      <c r="E646" s="49" t="s">
        <v>238</v>
      </c>
      <c r="F646" s="91" t="s">
        <v>16</v>
      </c>
      <c r="G646" s="91" t="s">
        <v>55</v>
      </c>
      <c r="H646" s="49" t="s">
        <v>235</v>
      </c>
      <c r="I646" s="91">
        <v>1</v>
      </c>
      <c r="J646" s="99">
        <v>0.86</v>
      </c>
      <c r="K646" s="49" t="s">
        <v>27</v>
      </c>
      <c r="L646" s="50">
        <v>60</v>
      </c>
      <c r="M646" s="49">
        <v>42</v>
      </c>
      <c r="N646" s="49" t="s">
        <v>239</v>
      </c>
      <c r="O646" s="49">
        <v>300</v>
      </c>
    </row>
    <row r="647" spans="2:15" ht="15">
      <c r="B647" s="49" t="s">
        <v>957</v>
      </c>
      <c r="C647" s="49" t="s">
        <v>1790</v>
      </c>
      <c r="D647" s="49" t="s">
        <v>439</v>
      </c>
      <c r="E647" s="49" t="s">
        <v>636</v>
      </c>
      <c r="F647" s="91" t="s">
        <v>16</v>
      </c>
      <c r="G647" s="91" t="s">
        <v>55</v>
      </c>
      <c r="H647" s="49" t="s">
        <v>957</v>
      </c>
      <c r="I647" s="91">
        <v>1</v>
      </c>
      <c r="J647" s="99">
        <v>10.4</v>
      </c>
      <c r="K647" s="49" t="s">
        <v>27</v>
      </c>
      <c r="L647" s="50">
        <v>138</v>
      </c>
      <c r="M647" s="49"/>
      <c r="N647" s="49"/>
      <c r="O647" s="49"/>
    </row>
    <row r="648" spans="2:15" ht="15">
      <c r="B648" s="49" t="s">
        <v>957</v>
      </c>
      <c r="C648" s="49" t="s">
        <v>958</v>
      </c>
      <c r="D648" s="49" t="s">
        <v>959</v>
      </c>
      <c r="E648" s="49" t="s">
        <v>960</v>
      </c>
      <c r="F648" s="91" t="s">
        <v>16</v>
      </c>
      <c r="G648" s="91" t="s">
        <v>17</v>
      </c>
      <c r="H648" s="49" t="s">
        <v>957</v>
      </c>
      <c r="I648" s="91">
        <v>1</v>
      </c>
      <c r="J648" s="99">
        <v>49</v>
      </c>
      <c r="K648" s="49" t="s">
        <v>27</v>
      </c>
      <c r="L648" s="50">
        <v>138</v>
      </c>
      <c r="M648" s="49">
        <v>70</v>
      </c>
      <c r="N648" s="49" t="s">
        <v>28</v>
      </c>
      <c r="O648" s="49">
        <v>240</v>
      </c>
    </row>
    <row r="649" spans="2:15" ht="15">
      <c r="B649" s="49" t="s">
        <v>957</v>
      </c>
      <c r="C649" s="49" t="s">
        <v>961</v>
      </c>
      <c r="D649" s="49" t="s">
        <v>960</v>
      </c>
      <c r="E649" s="49" t="s">
        <v>962</v>
      </c>
      <c r="F649" s="91" t="s">
        <v>16</v>
      </c>
      <c r="G649" s="91" t="s">
        <v>55</v>
      </c>
      <c r="H649" s="49" t="s">
        <v>957</v>
      </c>
      <c r="I649" s="91">
        <v>1</v>
      </c>
      <c r="J649" s="99">
        <v>14.13</v>
      </c>
      <c r="K649" s="49" t="s">
        <v>27</v>
      </c>
      <c r="L649" s="50">
        <v>138</v>
      </c>
      <c r="M649" s="49">
        <v>32</v>
      </c>
      <c r="N649" s="49" t="s">
        <v>28</v>
      </c>
      <c r="O649" s="49">
        <v>185</v>
      </c>
    </row>
    <row r="650" spans="2:15" ht="15">
      <c r="B650" s="49" t="s">
        <v>957</v>
      </c>
      <c r="C650" s="49" t="s">
        <v>963</v>
      </c>
      <c r="D650" s="49" t="s">
        <v>962</v>
      </c>
      <c r="E650" s="49" t="s">
        <v>964</v>
      </c>
      <c r="F650" s="91" t="s">
        <v>16</v>
      </c>
      <c r="G650" s="91" t="s">
        <v>55</v>
      </c>
      <c r="H650" s="49" t="s">
        <v>957</v>
      </c>
      <c r="I650" s="91">
        <v>1</v>
      </c>
      <c r="J650" s="99">
        <v>49.702</v>
      </c>
      <c r="K650" s="49" t="s">
        <v>27</v>
      </c>
      <c r="L650" s="50">
        <v>138</v>
      </c>
      <c r="M650" s="49">
        <v>32</v>
      </c>
      <c r="N650" s="49" t="s">
        <v>28</v>
      </c>
      <c r="O650" s="49">
        <v>185</v>
      </c>
    </row>
    <row r="651" spans="2:15" ht="15">
      <c r="B651" s="49" t="s">
        <v>957</v>
      </c>
      <c r="C651" s="49" t="s">
        <v>965</v>
      </c>
      <c r="D651" s="49" t="s">
        <v>966</v>
      </c>
      <c r="E651" s="49" t="s">
        <v>967</v>
      </c>
      <c r="F651" s="91" t="s">
        <v>16</v>
      </c>
      <c r="G651" s="91" t="s">
        <v>55</v>
      </c>
      <c r="H651" s="49" t="s">
        <v>957</v>
      </c>
      <c r="I651" s="91">
        <v>1</v>
      </c>
      <c r="J651" s="99">
        <v>1.085</v>
      </c>
      <c r="K651" s="49" t="s">
        <v>27</v>
      </c>
      <c r="L651" s="50">
        <v>36</v>
      </c>
      <c r="M651" s="49">
        <v>15</v>
      </c>
      <c r="N651" s="49" t="s">
        <v>28</v>
      </c>
      <c r="O651" s="49">
        <v>185</v>
      </c>
    </row>
    <row r="652" spans="2:15" ht="15">
      <c r="B652" s="48" t="s">
        <v>957</v>
      </c>
      <c r="C652" s="49" t="s">
        <v>968</v>
      </c>
      <c r="D652" s="49" t="s">
        <v>969</v>
      </c>
      <c r="E652" s="49" t="s">
        <v>970</v>
      </c>
      <c r="F652" s="91" t="s">
        <v>16</v>
      </c>
      <c r="G652" s="91" t="s">
        <v>17</v>
      </c>
      <c r="H652" s="49" t="s">
        <v>957</v>
      </c>
      <c r="I652" s="91">
        <v>1</v>
      </c>
      <c r="J652" s="99">
        <v>4.68</v>
      </c>
      <c r="K652" s="49" t="s">
        <v>27</v>
      </c>
      <c r="L652" s="50">
        <v>36.3</v>
      </c>
      <c r="M652" s="49">
        <v>13</v>
      </c>
      <c r="N652" s="49" t="s">
        <v>28</v>
      </c>
      <c r="O652" s="49">
        <v>70</v>
      </c>
    </row>
    <row r="653" spans="2:15" ht="15">
      <c r="B653" s="48" t="s">
        <v>957</v>
      </c>
      <c r="C653" s="49" t="s">
        <v>971</v>
      </c>
      <c r="D653" s="49" t="s">
        <v>969</v>
      </c>
      <c r="E653" s="49" t="s">
        <v>972</v>
      </c>
      <c r="F653" s="91" t="s">
        <v>16</v>
      </c>
      <c r="G653" s="91" t="s">
        <v>17</v>
      </c>
      <c r="H653" s="49" t="s">
        <v>957</v>
      </c>
      <c r="I653" s="91">
        <v>1</v>
      </c>
      <c r="J653" s="99">
        <v>10.06</v>
      </c>
      <c r="K653" s="49" t="s">
        <v>27</v>
      </c>
      <c r="L653" s="50">
        <v>36.3</v>
      </c>
      <c r="M653" s="49">
        <v>13</v>
      </c>
      <c r="N653" s="49" t="s">
        <v>28</v>
      </c>
      <c r="O653" s="49">
        <v>70</v>
      </c>
    </row>
    <row r="654" spans="2:15" ht="15">
      <c r="B654" s="48" t="s">
        <v>957</v>
      </c>
      <c r="C654" s="49" t="s">
        <v>973</v>
      </c>
      <c r="D654" s="49" t="s">
        <v>974</v>
      </c>
      <c r="E654" s="49" t="s">
        <v>975</v>
      </c>
      <c r="F654" s="91" t="s">
        <v>16</v>
      </c>
      <c r="G654" s="91" t="s">
        <v>17</v>
      </c>
      <c r="H654" s="49" t="s">
        <v>957</v>
      </c>
      <c r="I654" s="91">
        <v>1</v>
      </c>
      <c r="J654" s="99">
        <v>0.761</v>
      </c>
      <c r="K654" s="49" t="s">
        <v>27</v>
      </c>
      <c r="L654" s="50">
        <v>36.3</v>
      </c>
      <c r="M654" s="49">
        <v>13</v>
      </c>
      <c r="N654" s="49" t="s">
        <v>28</v>
      </c>
      <c r="O654" s="49">
        <v>70</v>
      </c>
    </row>
    <row r="655" spans="2:15" ht="15">
      <c r="B655" s="67" t="s">
        <v>957</v>
      </c>
      <c r="C655" s="67" t="s">
        <v>976</v>
      </c>
      <c r="D655" s="67" t="s">
        <v>969</v>
      </c>
      <c r="E655" s="67" t="s">
        <v>977</v>
      </c>
      <c r="F655" s="93" t="s">
        <v>16</v>
      </c>
      <c r="G655" s="93" t="s">
        <v>17</v>
      </c>
      <c r="H655" s="67" t="s">
        <v>957</v>
      </c>
      <c r="I655" s="92">
        <v>1</v>
      </c>
      <c r="J655" s="101">
        <v>13.778</v>
      </c>
      <c r="K655" s="67" t="s">
        <v>27</v>
      </c>
      <c r="L655" s="71">
        <v>36.3</v>
      </c>
      <c r="M655" s="71">
        <v>15</v>
      </c>
      <c r="N655" s="67" t="s">
        <v>28</v>
      </c>
      <c r="O655" s="71">
        <v>85</v>
      </c>
    </row>
    <row r="656" spans="2:15" ht="15">
      <c r="B656" s="48" t="s">
        <v>957</v>
      </c>
      <c r="C656" s="49" t="s">
        <v>978</v>
      </c>
      <c r="D656" s="49" t="s">
        <v>977</v>
      </c>
      <c r="E656" s="49" t="s">
        <v>979</v>
      </c>
      <c r="F656" s="91" t="s">
        <v>16</v>
      </c>
      <c r="G656" s="92" t="s">
        <v>17</v>
      </c>
      <c r="H656" s="48" t="s">
        <v>957</v>
      </c>
      <c r="I656" s="92">
        <v>1</v>
      </c>
      <c r="J656" s="100">
        <v>11.182</v>
      </c>
      <c r="K656" s="48" t="s">
        <v>27</v>
      </c>
      <c r="L656" s="48">
        <v>36.3</v>
      </c>
      <c r="M656" s="50">
        <v>13</v>
      </c>
      <c r="N656" s="50" t="s">
        <v>28</v>
      </c>
      <c r="O656" s="50">
        <v>70</v>
      </c>
    </row>
    <row r="657" spans="2:15" ht="15">
      <c r="B657" s="48" t="s">
        <v>957</v>
      </c>
      <c r="C657" s="49" t="s">
        <v>980</v>
      </c>
      <c r="D657" s="49" t="s">
        <v>979</v>
      </c>
      <c r="E657" s="49" t="s">
        <v>981</v>
      </c>
      <c r="F657" s="91" t="s">
        <v>16</v>
      </c>
      <c r="G657" s="92" t="s">
        <v>17</v>
      </c>
      <c r="H657" s="48" t="s">
        <v>957</v>
      </c>
      <c r="I657" s="92">
        <v>1</v>
      </c>
      <c r="J657" s="100">
        <v>9.732</v>
      </c>
      <c r="K657" s="48" t="s">
        <v>27</v>
      </c>
      <c r="L657" s="48">
        <v>36.3</v>
      </c>
      <c r="M657" s="50">
        <v>13</v>
      </c>
      <c r="N657" s="50" t="s">
        <v>28</v>
      </c>
      <c r="O657" s="50">
        <v>70</v>
      </c>
    </row>
    <row r="658" spans="2:15" ht="15">
      <c r="B658" s="48" t="s">
        <v>957</v>
      </c>
      <c r="C658" s="49" t="s">
        <v>982</v>
      </c>
      <c r="D658" s="49" t="s">
        <v>981</v>
      </c>
      <c r="E658" s="49" t="s">
        <v>983</v>
      </c>
      <c r="F658" s="91" t="s">
        <v>16</v>
      </c>
      <c r="G658" s="92" t="s">
        <v>17</v>
      </c>
      <c r="H658" s="48" t="s">
        <v>957</v>
      </c>
      <c r="I658" s="92">
        <v>1</v>
      </c>
      <c r="J658" s="100">
        <v>4.278</v>
      </c>
      <c r="K658" s="48" t="s">
        <v>27</v>
      </c>
      <c r="L658" s="48">
        <v>36.3</v>
      </c>
      <c r="M658" s="50">
        <v>13</v>
      </c>
      <c r="N658" s="50" t="s">
        <v>28</v>
      </c>
      <c r="O658" s="50">
        <v>70</v>
      </c>
    </row>
    <row r="659" spans="2:15" ht="15">
      <c r="B659" s="48" t="s">
        <v>957</v>
      </c>
      <c r="C659" s="49" t="s">
        <v>984</v>
      </c>
      <c r="D659" s="49" t="s">
        <v>985</v>
      </c>
      <c r="E659" s="49" t="s">
        <v>986</v>
      </c>
      <c r="F659" s="91" t="s">
        <v>16</v>
      </c>
      <c r="G659" s="92" t="s">
        <v>17</v>
      </c>
      <c r="H659" s="48" t="s">
        <v>957</v>
      </c>
      <c r="I659" s="92">
        <v>1</v>
      </c>
      <c r="J659" s="100">
        <v>1.3</v>
      </c>
      <c r="K659" s="48" t="s">
        <v>27</v>
      </c>
      <c r="L659" s="48">
        <v>36.3</v>
      </c>
      <c r="M659" s="50">
        <v>15</v>
      </c>
      <c r="N659" s="50" t="s">
        <v>36</v>
      </c>
      <c r="O659" s="50">
        <v>107</v>
      </c>
    </row>
    <row r="660" spans="2:15" ht="15">
      <c r="B660" s="49" t="s">
        <v>957</v>
      </c>
      <c r="C660" s="49" t="s">
        <v>987</v>
      </c>
      <c r="D660" s="49" t="s">
        <v>985</v>
      </c>
      <c r="E660" s="49" t="s">
        <v>986</v>
      </c>
      <c r="F660" s="91" t="s">
        <v>16</v>
      </c>
      <c r="G660" s="91" t="s">
        <v>17</v>
      </c>
      <c r="H660" s="49" t="s">
        <v>957</v>
      </c>
      <c r="I660" s="91">
        <v>1</v>
      </c>
      <c r="J660" s="99">
        <v>1.3</v>
      </c>
      <c r="K660" s="49" t="s">
        <v>27</v>
      </c>
      <c r="L660" s="50">
        <v>36.3</v>
      </c>
      <c r="M660" s="49">
        <v>15</v>
      </c>
      <c r="N660" s="49" t="s">
        <v>36</v>
      </c>
      <c r="O660" s="49">
        <v>107</v>
      </c>
    </row>
    <row r="661" spans="2:15" ht="15">
      <c r="B661" s="48" t="s">
        <v>957</v>
      </c>
      <c r="C661" s="49" t="s">
        <v>1318</v>
      </c>
      <c r="D661" s="49" t="s">
        <v>985</v>
      </c>
      <c r="E661" s="49" t="s">
        <v>636</v>
      </c>
      <c r="F661" s="91" t="s">
        <v>16</v>
      </c>
      <c r="G661" s="91" t="s">
        <v>17</v>
      </c>
      <c r="H661" s="48" t="s">
        <v>957</v>
      </c>
      <c r="I661" s="91">
        <v>2</v>
      </c>
      <c r="J661" s="99">
        <v>8.47</v>
      </c>
      <c r="K661" s="49" t="s">
        <v>39</v>
      </c>
      <c r="L661" s="50">
        <v>36.3</v>
      </c>
      <c r="M661" s="49">
        <v>15</v>
      </c>
      <c r="N661" s="49" t="s">
        <v>988</v>
      </c>
      <c r="O661" s="49" t="s">
        <v>989</v>
      </c>
    </row>
    <row r="662" spans="2:15" ht="15">
      <c r="B662" s="48" t="s">
        <v>957</v>
      </c>
      <c r="C662" s="49" t="s">
        <v>990</v>
      </c>
      <c r="D662" s="49" t="s">
        <v>991</v>
      </c>
      <c r="E662" s="49" t="s">
        <v>992</v>
      </c>
      <c r="F662" s="91" t="s">
        <v>16</v>
      </c>
      <c r="G662" s="91" t="s">
        <v>17</v>
      </c>
      <c r="H662" s="49" t="s">
        <v>957</v>
      </c>
      <c r="I662" s="91">
        <v>1</v>
      </c>
      <c r="J662" s="99">
        <v>6.5</v>
      </c>
      <c r="K662" s="49" t="s">
        <v>27</v>
      </c>
      <c r="L662" s="50">
        <v>36.3</v>
      </c>
      <c r="M662" s="49">
        <v>15</v>
      </c>
      <c r="N662" s="49" t="s">
        <v>28</v>
      </c>
      <c r="O662" s="49">
        <v>85</v>
      </c>
    </row>
    <row r="663" spans="2:15" ht="15">
      <c r="B663" s="48" t="s">
        <v>957</v>
      </c>
      <c r="C663" s="49" t="s">
        <v>993</v>
      </c>
      <c r="D663" s="49" t="s">
        <v>994</v>
      </c>
      <c r="E663" s="49" t="s">
        <v>995</v>
      </c>
      <c r="F663" s="91" t="s">
        <v>16</v>
      </c>
      <c r="G663" s="91" t="s">
        <v>17</v>
      </c>
      <c r="H663" s="49" t="s">
        <v>957</v>
      </c>
      <c r="I663" s="91">
        <v>1</v>
      </c>
      <c r="J663" s="99">
        <v>1.5</v>
      </c>
      <c r="K663" s="49" t="s">
        <v>17</v>
      </c>
      <c r="L663" s="50">
        <v>36.3</v>
      </c>
      <c r="M663" s="49">
        <v>15</v>
      </c>
      <c r="N663" s="49" t="s">
        <v>21</v>
      </c>
      <c r="O663" s="49">
        <v>120</v>
      </c>
    </row>
    <row r="664" spans="2:15" ht="15">
      <c r="B664" s="48" t="s">
        <v>957</v>
      </c>
      <c r="C664" s="49" t="s">
        <v>996</v>
      </c>
      <c r="D664" s="49" t="s">
        <v>439</v>
      </c>
      <c r="E664" s="49" t="s">
        <v>997</v>
      </c>
      <c r="F664" s="91" t="s">
        <v>16</v>
      </c>
      <c r="G664" s="91" t="s">
        <v>17</v>
      </c>
      <c r="H664" s="49" t="s">
        <v>957</v>
      </c>
      <c r="I664" s="91">
        <v>1</v>
      </c>
      <c r="J664" s="99">
        <v>6.823</v>
      </c>
      <c r="K664" s="49" t="s">
        <v>39</v>
      </c>
      <c r="L664" s="50">
        <v>36.3</v>
      </c>
      <c r="M664" s="49">
        <v>15</v>
      </c>
      <c r="N664" s="49" t="s">
        <v>998</v>
      </c>
      <c r="O664" s="49" t="s">
        <v>999</v>
      </c>
    </row>
    <row r="665" spans="2:15" ht="15">
      <c r="B665" s="48" t="s">
        <v>957</v>
      </c>
      <c r="C665" s="49" t="s">
        <v>1000</v>
      </c>
      <c r="D665" s="49" t="s">
        <v>636</v>
      </c>
      <c r="E665" s="49" t="s">
        <v>1001</v>
      </c>
      <c r="F665" s="91" t="s">
        <v>16</v>
      </c>
      <c r="G665" s="91" t="s">
        <v>17</v>
      </c>
      <c r="H665" s="49" t="s">
        <v>957</v>
      </c>
      <c r="I665" s="91">
        <v>1</v>
      </c>
      <c r="J665" s="99">
        <v>0.04</v>
      </c>
      <c r="K665" s="49" t="s">
        <v>27</v>
      </c>
      <c r="L665" s="50">
        <v>36.3</v>
      </c>
      <c r="M665" s="49">
        <v>15</v>
      </c>
      <c r="N665" s="49" t="s">
        <v>36</v>
      </c>
      <c r="O665" s="49">
        <v>126.7</v>
      </c>
    </row>
    <row r="666" spans="2:15" ht="15">
      <c r="B666" s="48" t="s">
        <v>957</v>
      </c>
      <c r="C666" s="49" t="s">
        <v>1002</v>
      </c>
      <c r="D666" s="49" t="s">
        <v>1003</v>
      </c>
      <c r="E666" s="49" t="s">
        <v>636</v>
      </c>
      <c r="F666" s="91" t="s">
        <v>16</v>
      </c>
      <c r="G666" s="91" t="s">
        <v>55</v>
      </c>
      <c r="H666" s="49" t="s">
        <v>957</v>
      </c>
      <c r="I666" s="91">
        <v>1</v>
      </c>
      <c r="J666" s="99">
        <v>3.2</v>
      </c>
      <c r="K666" s="49" t="s">
        <v>27</v>
      </c>
      <c r="L666" s="50">
        <v>36.3</v>
      </c>
      <c r="M666" s="49">
        <v>15</v>
      </c>
      <c r="N666" s="49" t="s">
        <v>1004</v>
      </c>
      <c r="O666" s="49">
        <v>120</v>
      </c>
    </row>
    <row r="667" spans="2:15" ht="15">
      <c r="B667" s="48" t="s">
        <v>957</v>
      </c>
      <c r="C667" s="49" t="s">
        <v>1005</v>
      </c>
      <c r="D667" s="49" t="s">
        <v>439</v>
      </c>
      <c r="E667" s="49" t="s">
        <v>636</v>
      </c>
      <c r="F667" s="91" t="s">
        <v>16</v>
      </c>
      <c r="G667" s="91" t="s">
        <v>17</v>
      </c>
      <c r="H667" s="48" t="s">
        <v>957</v>
      </c>
      <c r="I667" s="91">
        <v>1</v>
      </c>
      <c r="J667" s="99">
        <v>8.23</v>
      </c>
      <c r="K667" s="49" t="s">
        <v>39</v>
      </c>
      <c r="L667" s="50">
        <v>39.6</v>
      </c>
      <c r="M667" s="49">
        <v>15</v>
      </c>
      <c r="N667" s="49" t="s">
        <v>1006</v>
      </c>
      <c r="O667" s="49" t="s">
        <v>1007</v>
      </c>
    </row>
    <row r="668" spans="2:15" ht="15">
      <c r="B668" s="48" t="s">
        <v>957</v>
      </c>
      <c r="C668" s="49" t="s">
        <v>1008</v>
      </c>
      <c r="D668" s="49" t="s">
        <v>1009</v>
      </c>
      <c r="E668" s="49" t="s">
        <v>1010</v>
      </c>
      <c r="F668" s="91" t="s">
        <v>16</v>
      </c>
      <c r="G668" s="91" t="s">
        <v>17</v>
      </c>
      <c r="H668" s="48" t="s">
        <v>957</v>
      </c>
      <c r="I668" s="91">
        <v>2</v>
      </c>
      <c r="J668" s="99">
        <v>0.3302</v>
      </c>
      <c r="K668" s="49" t="s">
        <v>27</v>
      </c>
      <c r="L668" s="50">
        <v>36.3</v>
      </c>
      <c r="M668" s="49">
        <v>15</v>
      </c>
      <c r="N668" s="49" t="s">
        <v>36</v>
      </c>
      <c r="O668" s="49">
        <v>126.7</v>
      </c>
    </row>
    <row r="669" spans="2:15" ht="15">
      <c r="B669" s="48" t="s">
        <v>957</v>
      </c>
      <c r="C669" s="49" t="s">
        <v>1011</v>
      </c>
      <c r="D669" s="49" t="s">
        <v>439</v>
      </c>
      <c r="E669" s="49" t="s">
        <v>636</v>
      </c>
      <c r="F669" s="91" t="s">
        <v>16</v>
      </c>
      <c r="G669" s="91" t="s">
        <v>17</v>
      </c>
      <c r="H669" s="49" t="s">
        <v>957</v>
      </c>
      <c r="I669" s="91">
        <v>1</v>
      </c>
      <c r="J669" s="99">
        <v>8.23</v>
      </c>
      <c r="K669" s="49" t="s">
        <v>39</v>
      </c>
      <c r="L669" s="50">
        <v>39.6</v>
      </c>
      <c r="M669" s="49">
        <v>15</v>
      </c>
      <c r="N669" s="49" t="s">
        <v>1006</v>
      </c>
      <c r="O669" s="49" t="s">
        <v>1007</v>
      </c>
    </row>
    <row r="670" spans="2:15" ht="15">
      <c r="B670" s="49" t="s">
        <v>957</v>
      </c>
      <c r="C670" s="49" t="s">
        <v>1756</v>
      </c>
      <c r="D670" s="49" t="s">
        <v>439</v>
      </c>
      <c r="E670" s="49" t="s">
        <v>1757</v>
      </c>
      <c r="F670" s="91" t="s">
        <v>16</v>
      </c>
      <c r="G670" s="91" t="s">
        <v>55</v>
      </c>
      <c r="H670" s="49" t="s">
        <v>957</v>
      </c>
      <c r="I670" s="91">
        <v>1</v>
      </c>
      <c r="J670" s="99">
        <v>8.2</v>
      </c>
      <c r="K670" s="49" t="s">
        <v>27</v>
      </c>
      <c r="L670" s="50">
        <v>33</v>
      </c>
      <c r="M670" s="49"/>
      <c r="N670" s="49"/>
      <c r="O670" s="49"/>
    </row>
    <row r="671" spans="2:15" ht="15">
      <c r="B671" s="49" t="s">
        <v>957</v>
      </c>
      <c r="C671" s="49" t="s">
        <v>1012</v>
      </c>
      <c r="D671" s="49" t="s">
        <v>439</v>
      </c>
      <c r="E671" s="49" t="s">
        <v>1013</v>
      </c>
      <c r="F671" s="91" t="s">
        <v>16</v>
      </c>
      <c r="G671" s="91" t="s">
        <v>17</v>
      </c>
      <c r="H671" s="49" t="s">
        <v>957</v>
      </c>
      <c r="I671" s="91">
        <v>1</v>
      </c>
      <c r="J671" s="99">
        <v>8.37</v>
      </c>
      <c r="K671" s="49" t="s">
        <v>27</v>
      </c>
      <c r="L671" s="50">
        <v>36.3</v>
      </c>
      <c r="M671" s="49">
        <v>15</v>
      </c>
      <c r="N671" s="49" t="s">
        <v>402</v>
      </c>
      <c r="O671" s="49">
        <v>125</v>
      </c>
    </row>
    <row r="672" spans="2:15" ht="15">
      <c r="B672" s="49" t="s">
        <v>957</v>
      </c>
      <c r="C672" s="49" t="s">
        <v>1014</v>
      </c>
      <c r="D672" s="49" t="s">
        <v>439</v>
      </c>
      <c r="E672" s="49" t="s">
        <v>1013</v>
      </c>
      <c r="F672" s="91" t="s">
        <v>16</v>
      </c>
      <c r="G672" s="91" t="s">
        <v>17</v>
      </c>
      <c r="H672" s="49" t="s">
        <v>957</v>
      </c>
      <c r="I672" s="91">
        <v>1</v>
      </c>
      <c r="J672" s="99">
        <v>8.37</v>
      </c>
      <c r="K672" s="49" t="s">
        <v>27</v>
      </c>
      <c r="L672" s="50">
        <v>36.3</v>
      </c>
      <c r="M672" s="49">
        <v>15</v>
      </c>
      <c r="N672" s="49" t="s">
        <v>402</v>
      </c>
      <c r="O672" s="49">
        <v>125</v>
      </c>
    </row>
    <row r="673" spans="2:15" ht="15">
      <c r="B673" s="49" t="s">
        <v>957</v>
      </c>
      <c r="C673" s="49" t="s">
        <v>1015</v>
      </c>
      <c r="D673" s="49" t="s">
        <v>1013</v>
      </c>
      <c r="E673" s="49" t="s">
        <v>1016</v>
      </c>
      <c r="F673" s="91" t="s">
        <v>16</v>
      </c>
      <c r="G673" s="91" t="s">
        <v>55</v>
      </c>
      <c r="H673" s="49" t="s">
        <v>957</v>
      </c>
      <c r="I673" s="91">
        <v>1</v>
      </c>
      <c r="J673" s="99">
        <v>4.412</v>
      </c>
      <c r="K673" s="49" t="s">
        <v>39</v>
      </c>
      <c r="L673" s="50">
        <v>36.3</v>
      </c>
      <c r="M673" s="49">
        <v>20</v>
      </c>
      <c r="N673" s="49" t="s">
        <v>998</v>
      </c>
      <c r="O673" s="49">
        <v>1857240</v>
      </c>
    </row>
    <row r="674" spans="2:15" ht="15">
      <c r="B674" s="49" t="s">
        <v>957</v>
      </c>
      <c r="C674" s="49" t="s">
        <v>1017</v>
      </c>
      <c r="D674" s="49" t="s">
        <v>1018</v>
      </c>
      <c r="E674" s="49" t="s">
        <v>1019</v>
      </c>
      <c r="F674" s="91" t="s">
        <v>16</v>
      </c>
      <c r="G674" s="91" t="s">
        <v>55</v>
      </c>
      <c r="H674" s="49" t="s">
        <v>957</v>
      </c>
      <c r="I674" s="91">
        <v>1</v>
      </c>
      <c r="J674" s="99">
        <v>1.339</v>
      </c>
      <c r="K674" s="49" t="s">
        <v>27</v>
      </c>
      <c r="L674" s="50">
        <v>36</v>
      </c>
      <c r="M674" s="49">
        <v>15</v>
      </c>
      <c r="N674" s="49" t="s">
        <v>28</v>
      </c>
      <c r="O674" s="49">
        <v>185</v>
      </c>
    </row>
    <row r="675" spans="2:15" ht="15">
      <c r="B675" s="49" t="s">
        <v>957</v>
      </c>
      <c r="C675" s="49" t="s">
        <v>1025</v>
      </c>
      <c r="D675" s="49" t="s">
        <v>1026</v>
      </c>
      <c r="E675" s="49" t="s">
        <v>1027</v>
      </c>
      <c r="F675" s="91" t="s">
        <v>16</v>
      </c>
      <c r="G675" s="91" t="s">
        <v>55</v>
      </c>
      <c r="H675" s="49" t="s">
        <v>957</v>
      </c>
      <c r="I675" s="91">
        <v>1</v>
      </c>
      <c r="J675" s="99">
        <v>31.345</v>
      </c>
      <c r="K675" s="49" t="s">
        <v>27</v>
      </c>
      <c r="L675" s="50">
        <v>33</v>
      </c>
      <c r="M675" s="49">
        <v>12</v>
      </c>
      <c r="N675" s="49" t="s">
        <v>1028</v>
      </c>
      <c r="O675" s="49">
        <v>120</v>
      </c>
    </row>
    <row r="676" spans="2:15" ht="15">
      <c r="B676" s="49" t="s">
        <v>957</v>
      </c>
      <c r="C676" s="49" t="s">
        <v>1020</v>
      </c>
      <c r="D676" s="49" t="s">
        <v>985</v>
      </c>
      <c r="E676" s="49" t="s">
        <v>1021</v>
      </c>
      <c r="F676" s="91" t="s">
        <v>16</v>
      </c>
      <c r="G676" s="91" t="s">
        <v>17</v>
      </c>
      <c r="H676" s="49" t="s">
        <v>957</v>
      </c>
      <c r="I676" s="91">
        <v>1</v>
      </c>
      <c r="J676" s="99">
        <v>9.77</v>
      </c>
      <c r="K676" s="49" t="s">
        <v>27</v>
      </c>
      <c r="L676" s="50">
        <v>36.3</v>
      </c>
      <c r="M676" s="49">
        <v>15</v>
      </c>
      <c r="N676" s="49" t="s">
        <v>402</v>
      </c>
      <c r="O676" s="49">
        <v>125</v>
      </c>
    </row>
    <row r="677" spans="2:15" ht="15">
      <c r="B677" s="49" t="s">
        <v>957</v>
      </c>
      <c r="C677" s="49" t="s">
        <v>1022</v>
      </c>
      <c r="D677" s="49" t="s">
        <v>985</v>
      </c>
      <c r="E677" s="49" t="s">
        <v>1021</v>
      </c>
      <c r="F677" s="91" t="s">
        <v>16</v>
      </c>
      <c r="G677" s="91" t="s">
        <v>17</v>
      </c>
      <c r="H677" s="49" t="s">
        <v>957</v>
      </c>
      <c r="I677" s="91">
        <v>1</v>
      </c>
      <c r="J677" s="99">
        <v>9.77</v>
      </c>
      <c r="K677" s="49" t="s">
        <v>27</v>
      </c>
      <c r="L677" s="50">
        <v>36.3</v>
      </c>
      <c r="M677" s="49">
        <v>15</v>
      </c>
      <c r="N677" s="49" t="s">
        <v>402</v>
      </c>
      <c r="O677" s="49">
        <v>125</v>
      </c>
    </row>
    <row r="678" spans="2:15" ht="15">
      <c r="B678" s="49" t="s">
        <v>957</v>
      </c>
      <c r="C678" s="49" t="s">
        <v>1023</v>
      </c>
      <c r="D678" s="49" t="s">
        <v>960</v>
      </c>
      <c r="E678" s="49" t="s">
        <v>1024</v>
      </c>
      <c r="F678" s="91" t="s">
        <v>16</v>
      </c>
      <c r="G678" s="91" t="s">
        <v>55</v>
      </c>
      <c r="H678" s="49" t="s">
        <v>957</v>
      </c>
      <c r="I678" s="91">
        <v>1</v>
      </c>
      <c r="J678" s="99">
        <v>92.84</v>
      </c>
      <c r="K678" s="49" t="s">
        <v>27</v>
      </c>
      <c r="L678" s="50">
        <v>72.5</v>
      </c>
      <c r="M678" s="49">
        <v>16.6</v>
      </c>
      <c r="N678" s="49" t="s">
        <v>28</v>
      </c>
      <c r="O678" s="49">
        <v>120</v>
      </c>
    </row>
    <row r="679" spans="2:15" ht="15">
      <c r="B679" s="49" t="s">
        <v>957</v>
      </c>
      <c r="C679" s="49" t="s">
        <v>1029</v>
      </c>
      <c r="D679" s="49" t="s">
        <v>1030</v>
      </c>
      <c r="E679" s="49" t="s">
        <v>1031</v>
      </c>
      <c r="F679" s="91" t="s">
        <v>16</v>
      </c>
      <c r="G679" s="91" t="s">
        <v>17</v>
      </c>
      <c r="H679" s="49" t="s">
        <v>957</v>
      </c>
      <c r="I679" s="91">
        <v>1</v>
      </c>
      <c r="J679" s="99">
        <v>63</v>
      </c>
      <c r="K679" s="49" t="s">
        <v>27</v>
      </c>
      <c r="L679" s="50">
        <v>66</v>
      </c>
      <c r="M679" s="49">
        <v>35</v>
      </c>
      <c r="N679" s="49" t="s">
        <v>28</v>
      </c>
      <c r="O679" s="49">
        <v>120</v>
      </c>
    </row>
    <row r="680" spans="2:15" ht="15">
      <c r="B680" s="49" t="s">
        <v>240</v>
      </c>
      <c r="C680" s="49" t="s">
        <v>1758</v>
      </c>
      <c r="D680" s="49" t="s">
        <v>1030</v>
      </c>
      <c r="E680" s="49" t="s">
        <v>1759</v>
      </c>
      <c r="F680" s="91" t="s">
        <v>16</v>
      </c>
      <c r="G680" s="91" t="s">
        <v>55</v>
      </c>
      <c r="H680" s="49" t="s">
        <v>1712</v>
      </c>
      <c r="I680" s="91">
        <v>1</v>
      </c>
      <c r="J680" s="99">
        <v>9.2</v>
      </c>
      <c r="K680" s="49" t="s">
        <v>27</v>
      </c>
      <c r="L680" s="50">
        <v>220</v>
      </c>
      <c r="M680" s="49"/>
      <c r="N680" s="49"/>
      <c r="O680" s="49"/>
    </row>
    <row r="681" spans="2:15" ht="15">
      <c r="B681" s="49" t="s">
        <v>240</v>
      </c>
      <c r="C681" s="49" t="s">
        <v>241</v>
      </c>
      <c r="D681" s="49" t="s">
        <v>242</v>
      </c>
      <c r="E681" s="49" t="s">
        <v>243</v>
      </c>
      <c r="F681" s="91" t="s">
        <v>16</v>
      </c>
      <c r="G681" s="91" t="s">
        <v>17</v>
      </c>
      <c r="H681" s="49" t="s">
        <v>240</v>
      </c>
      <c r="I681" s="91">
        <v>1</v>
      </c>
      <c r="J681" s="99">
        <v>21.81</v>
      </c>
      <c r="K681" s="49" t="s">
        <v>27</v>
      </c>
      <c r="L681" s="50">
        <v>34.5</v>
      </c>
      <c r="M681" s="49">
        <v>18</v>
      </c>
      <c r="N681" s="49" t="s">
        <v>244</v>
      </c>
      <c r="O681" s="49" t="s">
        <v>245</v>
      </c>
    </row>
    <row r="682" spans="2:15" ht="15">
      <c r="B682" s="49" t="s">
        <v>240</v>
      </c>
      <c r="C682" s="49" t="s">
        <v>246</v>
      </c>
      <c r="D682" s="49" t="s">
        <v>242</v>
      </c>
      <c r="E682" s="49" t="s">
        <v>247</v>
      </c>
      <c r="F682" s="91" t="s">
        <v>16</v>
      </c>
      <c r="G682" s="91" t="s">
        <v>17</v>
      </c>
      <c r="H682" s="49" t="s">
        <v>240</v>
      </c>
      <c r="I682" s="91">
        <v>1</v>
      </c>
      <c r="J682" s="99">
        <v>20.45</v>
      </c>
      <c r="K682" s="49" t="s">
        <v>39</v>
      </c>
      <c r="L682" s="50">
        <v>34.5</v>
      </c>
      <c r="M682" s="49">
        <v>18</v>
      </c>
      <c r="N682" s="49" t="s">
        <v>248</v>
      </c>
      <c r="O682" s="49" t="s">
        <v>249</v>
      </c>
    </row>
    <row r="683" spans="2:15" ht="15">
      <c r="B683" s="49" t="s">
        <v>250</v>
      </c>
      <c r="C683" s="49" t="s">
        <v>254</v>
      </c>
      <c r="D683" s="49" t="s">
        <v>255</v>
      </c>
      <c r="E683" s="49" t="s">
        <v>256</v>
      </c>
      <c r="F683" s="91" t="s">
        <v>16</v>
      </c>
      <c r="G683" s="91" t="s">
        <v>17</v>
      </c>
      <c r="H683" s="49" t="s">
        <v>250</v>
      </c>
      <c r="I683" s="91">
        <v>1</v>
      </c>
      <c r="J683" s="99">
        <v>34.6</v>
      </c>
      <c r="K683" s="49" t="s">
        <v>27</v>
      </c>
      <c r="L683" s="50">
        <v>61.5</v>
      </c>
      <c r="M683" s="49">
        <v>30</v>
      </c>
      <c r="N683" s="49" t="s">
        <v>28</v>
      </c>
      <c r="O683" s="49">
        <v>240</v>
      </c>
    </row>
    <row r="684" spans="2:15" ht="15">
      <c r="B684" s="49" t="s">
        <v>250</v>
      </c>
      <c r="C684" s="49" t="s">
        <v>251</v>
      </c>
      <c r="D684" s="49" t="s">
        <v>252</v>
      </c>
      <c r="E684" s="49" t="s">
        <v>253</v>
      </c>
      <c r="F684" s="91" t="s">
        <v>16</v>
      </c>
      <c r="G684" s="91" t="s">
        <v>17</v>
      </c>
      <c r="H684" s="49" t="s">
        <v>250</v>
      </c>
      <c r="I684" s="91">
        <v>1</v>
      </c>
      <c r="J684" s="99">
        <v>8.44</v>
      </c>
      <c r="K684" s="49" t="s">
        <v>27</v>
      </c>
      <c r="L684" s="50">
        <v>61.5</v>
      </c>
      <c r="M684" s="49">
        <v>15</v>
      </c>
      <c r="N684" s="49" t="s">
        <v>28</v>
      </c>
      <c r="O684" s="49">
        <v>120</v>
      </c>
    </row>
    <row r="685" spans="2:15" ht="15">
      <c r="B685" s="49" t="s">
        <v>250</v>
      </c>
      <c r="C685" s="49" t="s">
        <v>1760</v>
      </c>
      <c r="D685" s="49" t="s">
        <v>591</v>
      </c>
      <c r="E685" s="49" t="s">
        <v>593</v>
      </c>
      <c r="F685" s="91" t="s">
        <v>16</v>
      </c>
      <c r="G685" s="91" t="s">
        <v>55</v>
      </c>
      <c r="H685" s="49" t="s">
        <v>250</v>
      </c>
      <c r="I685" s="91">
        <v>1</v>
      </c>
      <c r="J685" s="99">
        <v>60</v>
      </c>
      <c r="K685" s="49" t="s">
        <v>27</v>
      </c>
      <c r="L685" s="50">
        <v>60</v>
      </c>
      <c r="M685" s="49"/>
      <c r="N685" s="49"/>
      <c r="O685" s="49"/>
    </row>
    <row r="686" spans="2:15" ht="15">
      <c r="B686" s="49" t="s">
        <v>250</v>
      </c>
      <c r="C686" s="49" t="s">
        <v>1338</v>
      </c>
      <c r="D686" s="49" t="s">
        <v>1346</v>
      </c>
      <c r="E686" s="49" t="s">
        <v>593</v>
      </c>
      <c r="F686" s="91" t="s">
        <v>16</v>
      </c>
      <c r="G686" s="91" t="s">
        <v>55</v>
      </c>
      <c r="H686" s="49" t="s">
        <v>250</v>
      </c>
      <c r="I686" s="91">
        <v>1</v>
      </c>
      <c r="J686" s="99">
        <v>58.3</v>
      </c>
      <c r="K686" s="49" t="s">
        <v>27</v>
      </c>
      <c r="L686" s="50">
        <v>60</v>
      </c>
      <c r="M686" s="49">
        <v>25</v>
      </c>
      <c r="N686" s="49" t="s">
        <v>28</v>
      </c>
      <c r="O686" s="49">
        <v>300</v>
      </c>
    </row>
    <row r="687" spans="2:15" ht="15">
      <c r="B687" s="49" t="s">
        <v>1160</v>
      </c>
      <c r="C687" s="49" t="s">
        <v>133</v>
      </c>
      <c r="D687" s="49" t="s">
        <v>135</v>
      </c>
      <c r="E687" s="49" t="s">
        <v>1459</v>
      </c>
      <c r="F687" s="91" t="s">
        <v>16</v>
      </c>
      <c r="G687" s="91" t="s">
        <v>17</v>
      </c>
      <c r="H687" s="49" t="s">
        <v>132</v>
      </c>
      <c r="I687" s="91">
        <v>1</v>
      </c>
      <c r="J687" s="99">
        <v>30.76</v>
      </c>
      <c r="K687" s="49" t="s">
        <v>27</v>
      </c>
      <c r="L687" s="50">
        <v>138</v>
      </c>
      <c r="M687" s="49">
        <v>196</v>
      </c>
      <c r="N687" s="49" t="s">
        <v>136</v>
      </c>
      <c r="O687" s="49">
        <v>469.6</v>
      </c>
    </row>
    <row r="688" spans="2:15" ht="15">
      <c r="B688" s="49" t="s">
        <v>1160</v>
      </c>
      <c r="C688" s="49" t="s">
        <v>138</v>
      </c>
      <c r="D688" s="49" t="s">
        <v>135</v>
      </c>
      <c r="E688" s="49" t="s">
        <v>1459</v>
      </c>
      <c r="F688" s="91" t="s">
        <v>16</v>
      </c>
      <c r="G688" s="91" t="s">
        <v>17</v>
      </c>
      <c r="H688" s="49" t="s">
        <v>139</v>
      </c>
      <c r="I688" s="91">
        <v>1</v>
      </c>
      <c r="J688" s="99">
        <v>23.87</v>
      </c>
      <c r="K688" s="49" t="s">
        <v>27</v>
      </c>
      <c r="L688" s="50">
        <v>138</v>
      </c>
      <c r="M688" s="49">
        <v>160</v>
      </c>
      <c r="N688" s="49" t="s">
        <v>136</v>
      </c>
      <c r="O688" s="49">
        <v>469.6</v>
      </c>
    </row>
    <row r="689" spans="2:15" ht="15">
      <c r="B689" s="49" t="s">
        <v>1160</v>
      </c>
      <c r="C689" s="49" t="s">
        <v>138</v>
      </c>
      <c r="D689" s="49" t="s">
        <v>135</v>
      </c>
      <c r="E689" s="49" t="s">
        <v>1459</v>
      </c>
      <c r="F689" s="91" t="s">
        <v>16</v>
      </c>
      <c r="G689" s="91" t="s">
        <v>17</v>
      </c>
      <c r="H689" s="49" t="s">
        <v>132</v>
      </c>
      <c r="I689" s="91">
        <v>1</v>
      </c>
      <c r="J689" s="99">
        <v>5.99</v>
      </c>
      <c r="K689" s="49" t="s">
        <v>27</v>
      </c>
      <c r="L689" s="50">
        <v>138</v>
      </c>
      <c r="M689" s="49">
        <v>160</v>
      </c>
      <c r="N689" s="49" t="s">
        <v>136</v>
      </c>
      <c r="O689" s="49">
        <v>469.6</v>
      </c>
    </row>
    <row r="690" spans="2:15" ht="15">
      <c r="B690" s="49" t="s">
        <v>1160</v>
      </c>
      <c r="C690" s="49" t="s">
        <v>140</v>
      </c>
      <c r="D690" s="49" t="s">
        <v>1455</v>
      </c>
      <c r="E690" s="49" t="s">
        <v>135</v>
      </c>
      <c r="F690" s="91" t="s">
        <v>16</v>
      </c>
      <c r="G690" s="91" t="s">
        <v>17</v>
      </c>
      <c r="H690" s="49" t="s">
        <v>139</v>
      </c>
      <c r="I690" s="91">
        <v>1</v>
      </c>
      <c r="J690" s="99">
        <v>54.34</v>
      </c>
      <c r="K690" s="49" t="s">
        <v>27</v>
      </c>
      <c r="L690" s="50">
        <v>138</v>
      </c>
      <c r="M690" s="49">
        <v>130</v>
      </c>
      <c r="N690" s="49" t="s">
        <v>142</v>
      </c>
      <c r="O690" s="49" t="s">
        <v>143</v>
      </c>
    </row>
    <row r="691" spans="2:15" ht="15">
      <c r="B691" s="49" t="s">
        <v>1160</v>
      </c>
      <c r="C691" s="49" t="s">
        <v>140</v>
      </c>
      <c r="D691" s="49" t="s">
        <v>1455</v>
      </c>
      <c r="E691" s="49" t="s">
        <v>135</v>
      </c>
      <c r="F691" s="91" t="s">
        <v>16</v>
      </c>
      <c r="G691" s="91" t="s">
        <v>17</v>
      </c>
      <c r="H691" s="49" t="s">
        <v>132</v>
      </c>
      <c r="I691" s="91">
        <v>1</v>
      </c>
      <c r="J691" s="99">
        <v>2.27</v>
      </c>
      <c r="K691" s="49" t="s">
        <v>27</v>
      </c>
      <c r="L691" s="50">
        <v>138</v>
      </c>
      <c r="M691" s="49">
        <v>130</v>
      </c>
      <c r="N691" s="49" t="s">
        <v>136</v>
      </c>
      <c r="O691" s="49">
        <v>469.6</v>
      </c>
    </row>
    <row r="692" spans="2:15" ht="15">
      <c r="B692" s="49" t="s">
        <v>1160</v>
      </c>
      <c r="C692" s="49" t="s">
        <v>144</v>
      </c>
      <c r="D692" s="49" t="s">
        <v>135</v>
      </c>
      <c r="E692" s="49" t="s">
        <v>1460</v>
      </c>
      <c r="F692" s="91" t="s">
        <v>16</v>
      </c>
      <c r="G692" s="91" t="s">
        <v>17</v>
      </c>
      <c r="H692" s="49" t="s">
        <v>132</v>
      </c>
      <c r="I692" s="91">
        <v>1</v>
      </c>
      <c r="J692" s="99">
        <v>38.72</v>
      </c>
      <c r="K692" s="49" t="s">
        <v>27</v>
      </c>
      <c r="L692" s="50">
        <v>138</v>
      </c>
      <c r="M692" s="49">
        <v>100</v>
      </c>
      <c r="N692" s="49" t="s">
        <v>146</v>
      </c>
      <c r="O692" s="49">
        <v>236</v>
      </c>
    </row>
    <row r="693" spans="2:15" ht="15">
      <c r="B693" s="49" t="s">
        <v>1160</v>
      </c>
      <c r="C693" s="49" t="s">
        <v>147</v>
      </c>
      <c r="D693" s="49" t="s">
        <v>1456</v>
      </c>
      <c r="E693" s="49" t="s">
        <v>1460</v>
      </c>
      <c r="F693" s="91" t="s">
        <v>16</v>
      </c>
      <c r="G693" s="91" t="s">
        <v>17</v>
      </c>
      <c r="H693" s="49" t="s">
        <v>139</v>
      </c>
      <c r="I693" s="91">
        <v>1</v>
      </c>
      <c r="J693" s="99">
        <v>38.74</v>
      </c>
      <c r="K693" s="49" t="s">
        <v>27</v>
      </c>
      <c r="L693" s="50">
        <v>138</v>
      </c>
      <c r="M693" s="49">
        <v>60</v>
      </c>
      <c r="N693" s="49" t="s">
        <v>148</v>
      </c>
      <c r="O693" s="49">
        <v>281.1</v>
      </c>
    </row>
    <row r="694" spans="2:15" ht="15">
      <c r="B694" s="49" t="s">
        <v>1160</v>
      </c>
      <c r="C694" s="49" t="s">
        <v>147</v>
      </c>
      <c r="D694" s="49" t="s">
        <v>1456</v>
      </c>
      <c r="E694" s="49" t="s">
        <v>1460</v>
      </c>
      <c r="F694" s="91" t="s">
        <v>16</v>
      </c>
      <c r="G694" s="91" t="s">
        <v>17</v>
      </c>
      <c r="H694" s="49" t="s">
        <v>139</v>
      </c>
      <c r="I694" s="91">
        <v>1</v>
      </c>
      <c r="J694" s="99">
        <v>26.16</v>
      </c>
      <c r="K694" s="49" t="s">
        <v>27</v>
      </c>
      <c r="L694" s="50">
        <v>138</v>
      </c>
      <c r="M694" s="49">
        <v>60</v>
      </c>
      <c r="N694" s="49" t="s">
        <v>149</v>
      </c>
      <c r="O694" s="49">
        <v>283.7</v>
      </c>
    </row>
    <row r="695" spans="2:15" ht="15">
      <c r="B695" s="49" t="s">
        <v>1160</v>
      </c>
      <c r="C695" s="49" t="s">
        <v>147</v>
      </c>
      <c r="D695" s="49" t="s">
        <v>1456</v>
      </c>
      <c r="E695" s="49" t="s">
        <v>1460</v>
      </c>
      <c r="F695" s="91" t="s">
        <v>16</v>
      </c>
      <c r="G695" s="91" t="s">
        <v>17</v>
      </c>
      <c r="H695" s="49" t="s">
        <v>139</v>
      </c>
      <c r="I695" s="91">
        <v>1</v>
      </c>
      <c r="J695" s="99">
        <v>0.14</v>
      </c>
      <c r="K695" s="49" t="s">
        <v>27</v>
      </c>
      <c r="L695" s="50">
        <v>138</v>
      </c>
      <c r="M695" s="49">
        <v>60</v>
      </c>
      <c r="N695" s="49" t="s">
        <v>150</v>
      </c>
      <c r="O695" s="49">
        <v>469.8</v>
      </c>
    </row>
    <row r="696" spans="2:15" ht="15">
      <c r="B696" s="49" t="s">
        <v>1160</v>
      </c>
      <c r="C696" s="49" t="s">
        <v>162</v>
      </c>
      <c r="D696" s="49" t="s">
        <v>147</v>
      </c>
      <c r="E696" s="49" t="s">
        <v>1560</v>
      </c>
      <c r="F696" s="91" t="s">
        <v>16</v>
      </c>
      <c r="G696" s="91" t="s">
        <v>17</v>
      </c>
      <c r="H696" s="49" t="s">
        <v>139</v>
      </c>
      <c r="I696" s="91">
        <v>1</v>
      </c>
      <c r="J696" s="99">
        <v>4.7</v>
      </c>
      <c r="K696" s="49" t="s">
        <v>27</v>
      </c>
      <c r="L696" s="50">
        <v>138</v>
      </c>
      <c r="M696" s="49">
        <v>60</v>
      </c>
      <c r="N696" s="49" t="s">
        <v>36</v>
      </c>
      <c r="O696" s="49">
        <v>107.2</v>
      </c>
    </row>
    <row r="697" spans="2:15" ht="15">
      <c r="B697" s="48" t="s">
        <v>1160</v>
      </c>
      <c r="C697" s="49" t="s">
        <v>164</v>
      </c>
      <c r="D697" s="49" t="s">
        <v>151</v>
      </c>
      <c r="E697" s="49" t="s">
        <v>1561</v>
      </c>
      <c r="F697" s="91" t="s">
        <v>16</v>
      </c>
      <c r="G697" s="91" t="s">
        <v>17</v>
      </c>
      <c r="H697" s="49" t="s">
        <v>139</v>
      </c>
      <c r="I697" s="91">
        <v>1</v>
      </c>
      <c r="J697" s="99">
        <v>2.62</v>
      </c>
      <c r="K697" s="49" t="s">
        <v>27</v>
      </c>
      <c r="L697" s="50">
        <v>138</v>
      </c>
      <c r="M697" s="49">
        <v>60</v>
      </c>
      <c r="N697" s="49" t="s">
        <v>136</v>
      </c>
      <c r="O697" s="49">
        <v>469.6</v>
      </c>
    </row>
    <row r="698" spans="2:15" ht="15">
      <c r="B698" s="59" t="s">
        <v>1160</v>
      </c>
      <c r="C698" s="59" t="s">
        <v>157</v>
      </c>
      <c r="D698" s="59" t="s">
        <v>1459</v>
      </c>
      <c r="E698" s="59" t="s">
        <v>1559</v>
      </c>
      <c r="F698" s="91" t="s">
        <v>16</v>
      </c>
      <c r="G698" s="91" t="s">
        <v>17</v>
      </c>
      <c r="H698" s="59" t="s">
        <v>139</v>
      </c>
      <c r="I698" s="91">
        <v>1</v>
      </c>
      <c r="J698" s="99">
        <v>28.36</v>
      </c>
      <c r="K698" s="59" t="s">
        <v>27</v>
      </c>
      <c r="L698" s="50">
        <v>138</v>
      </c>
      <c r="M698" s="49">
        <v>60</v>
      </c>
      <c r="N698" s="59" t="s">
        <v>158</v>
      </c>
      <c r="O698" s="49">
        <v>281.7</v>
      </c>
    </row>
    <row r="699" spans="2:15" ht="15">
      <c r="B699" s="48" t="s">
        <v>1160</v>
      </c>
      <c r="C699" s="49" t="s">
        <v>159</v>
      </c>
      <c r="D699" s="49" t="s">
        <v>1460</v>
      </c>
      <c r="E699" s="49" t="s">
        <v>1559</v>
      </c>
      <c r="F699" s="91" t="s">
        <v>16</v>
      </c>
      <c r="G699" s="92" t="s">
        <v>17</v>
      </c>
      <c r="H699" s="48" t="s">
        <v>139</v>
      </c>
      <c r="I699" s="92">
        <v>1</v>
      </c>
      <c r="J699" s="100">
        <v>3.89</v>
      </c>
      <c r="K699" s="48" t="s">
        <v>27</v>
      </c>
      <c r="L699" s="48">
        <v>138</v>
      </c>
      <c r="M699" s="50">
        <v>60</v>
      </c>
      <c r="N699" s="50" t="s">
        <v>160</v>
      </c>
      <c r="O699" s="50">
        <v>281.7</v>
      </c>
    </row>
    <row r="700" spans="2:15" ht="15">
      <c r="B700" s="48" t="s">
        <v>1160</v>
      </c>
      <c r="C700" s="49" t="s">
        <v>159</v>
      </c>
      <c r="D700" s="49" t="s">
        <v>1460</v>
      </c>
      <c r="E700" s="49" t="s">
        <v>1559</v>
      </c>
      <c r="F700" s="91" t="s">
        <v>16</v>
      </c>
      <c r="G700" s="91" t="s">
        <v>17</v>
      </c>
      <c r="H700" s="49" t="s">
        <v>139</v>
      </c>
      <c r="I700" s="91">
        <v>1</v>
      </c>
      <c r="J700" s="99">
        <v>1.15</v>
      </c>
      <c r="K700" s="49" t="s">
        <v>27</v>
      </c>
      <c r="L700" s="50">
        <v>138</v>
      </c>
      <c r="M700" s="49">
        <v>60</v>
      </c>
      <c r="N700" s="49" t="s">
        <v>161</v>
      </c>
      <c r="O700" s="49">
        <v>255.8</v>
      </c>
    </row>
    <row r="701" spans="2:15" ht="15">
      <c r="B701" s="48" t="s">
        <v>1160</v>
      </c>
      <c r="C701" s="49" t="s">
        <v>165</v>
      </c>
      <c r="D701" s="49" t="s">
        <v>1455</v>
      </c>
      <c r="E701" s="49" t="s">
        <v>1562</v>
      </c>
      <c r="F701" s="91" t="s">
        <v>16</v>
      </c>
      <c r="G701" s="91" t="s">
        <v>17</v>
      </c>
      <c r="H701" s="49" t="s">
        <v>139</v>
      </c>
      <c r="I701" s="91">
        <v>1</v>
      </c>
      <c r="J701" s="99">
        <v>9.45</v>
      </c>
      <c r="K701" s="49" t="s">
        <v>27</v>
      </c>
      <c r="L701" s="50">
        <v>138</v>
      </c>
      <c r="M701" s="49">
        <v>60</v>
      </c>
      <c r="N701" s="49" t="s">
        <v>166</v>
      </c>
      <c r="O701" s="49">
        <v>107.2</v>
      </c>
    </row>
    <row r="702" spans="2:15" ht="15">
      <c r="B702" s="48" t="s">
        <v>1160</v>
      </c>
      <c r="C702" s="49" t="s">
        <v>167</v>
      </c>
      <c r="D702" s="49" t="s">
        <v>1460</v>
      </c>
      <c r="E702" s="49" t="s">
        <v>1563</v>
      </c>
      <c r="F702" s="91" t="s">
        <v>16</v>
      </c>
      <c r="G702" s="91" t="s">
        <v>17</v>
      </c>
      <c r="H702" s="49" t="s">
        <v>139</v>
      </c>
      <c r="I702" s="91">
        <v>1</v>
      </c>
      <c r="J702" s="99">
        <v>0.3</v>
      </c>
      <c r="K702" s="49" t="s">
        <v>27</v>
      </c>
      <c r="L702" s="50">
        <v>138</v>
      </c>
      <c r="M702" s="49">
        <v>60</v>
      </c>
      <c r="N702" s="49" t="s">
        <v>148</v>
      </c>
      <c r="O702" s="49">
        <v>281.1</v>
      </c>
    </row>
    <row r="703" spans="2:15" ht="15">
      <c r="B703" s="48" t="s">
        <v>1160</v>
      </c>
      <c r="C703" s="49" t="s">
        <v>168</v>
      </c>
      <c r="D703" s="49" t="s">
        <v>1460</v>
      </c>
      <c r="E703" s="49" t="s">
        <v>1564</v>
      </c>
      <c r="F703" s="91" t="s">
        <v>16</v>
      </c>
      <c r="G703" s="91" t="s">
        <v>17</v>
      </c>
      <c r="H703" s="49" t="s">
        <v>139</v>
      </c>
      <c r="I703" s="91">
        <v>1</v>
      </c>
      <c r="J703" s="99">
        <v>1.8</v>
      </c>
      <c r="K703" s="49" t="s">
        <v>27</v>
      </c>
      <c r="L703" s="50">
        <v>138</v>
      </c>
      <c r="M703" s="49">
        <v>60</v>
      </c>
      <c r="N703" s="49" t="s">
        <v>126</v>
      </c>
      <c r="O703" s="49">
        <v>253.4</v>
      </c>
    </row>
    <row r="704" spans="2:15" ht="15">
      <c r="B704" s="48" t="s">
        <v>1160</v>
      </c>
      <c r="C704" s="49" t="s">
        <v>151</v>
      </c>
      <c r="D704" s="49" t="s">
        <v>1455</v>
      </c>
      <c r="E704" s="49" t="s">
        <v>1458</v>
      </c>
      <c r="F704" s="91" t="s">
        <v>16</v>
      </c>
      <c r="G704" s="91" t="s">
        <v>17</v>
      </c>
      <c r="H704" s="49" t="s">
        <v>139</v>
      </c>
      <c r="I704" s="91">
        <v>1</v>
      </c>
      <c r="J704" s="99">
        <v>14.51</v>
      </c>
      <c r="K704" s="49" t="s">
        <v>27</v>
      </c>
      <c r="L704" s="50">
        <v>138</v>
      </c>
      <c r="M704" s="49">
        <v>60</v>
      </c>
      <c r="N704" s="49" t="s">
        <v>152</v>
      </c>
      <c r="O704" s="49">
        <v>151</v>
      </c>
    </row>
    <row r="705" spans="2:15" ht="15">
      <c r="B705" s="48" t="s">
        <v>1160</v>
      </c>
      <c r="C705" s="49" t="s">
        <v>151</v>
      </c>
      <c r="D705" s="49" t="s">
        <v>1455</v>
      </c>
      <c r="E705" s="49" t="s">
        <v>1458</v>
      </c>
      <c r="F705" s="91" t="s">
        <v>16</v>
      </c>
      <c r="G705" s="91" t="s">
        <v>17</v>
      </c>
      <c r="H705" s="49" t="s">
        <v>139</v>
      </c>
      <c r="I705" s="91">
        <v>1</v>
      </c>
      <c r="J705" s="99">
        <v>0.67</v>
      </c>
      <c r="K705" s="49" t="s">
        <v>27</v>
      </c>
      <c r="L705" s="50">
        <v>138</v>
      </c>
      <c r="M705" s="49">
        <v>60</v>
      </c>
      <c r="N705" s="49" t="s">
        <v>154</v>
      </c>
      <c r="O705" s="49">
        <v>151</v>
      </c>
    </row>
    <row r="706" spans="2:15" ht="15">
      <c r="B706" s="48" t="s">
        <v>1160</v>
      </c>
      <c r="C706" s="49" t="s">
        <v>153</v>
      </c>
      <c r="D706" s="49" t="s">
        <v>1458</v>
      </c>
      <c r="E706" s="49" t="s">
        <v>1456</v>
      </c>
      <c r="F706" s="91" t="s">
        <v>16</v>
      </c>
      <c r="G706" s="91" t="s">
        <v>17</v>
      </c>
      <c r="H706" s="49" t="s">
        <v>139</v>
      </c>
      <c r="I706" s="91">
        <v>1</v>
      </c>
      <c r="J706" s="99">
        <v>11.5</v>
      </c>
      <c r="K706" s="49" t="s">
        <v>27</v>
      </c>
      <c r="L706" s="50">
        <v>138</v>
      </c>
      <c r="M706" s="49">
        <v>60</v>
      </c>
      <c r="N706" s="49" t="s">
        <v>152</v>
      </c>
      <c r="O706" s="49">
        <v>151</v>
      </c>
    </row>
    <row r="707" spans="2:15" ht="15">
      <c r="B707" s="48" t="s">
        <v>1160</v>
      </c>
      <c r="C707" s="49" t="s">
        <v>153</v>
      </c>
      <c r="D707" s="49" t="s">
        <v>1458</v>
      </c>
      <c r="E707" s="49" t="s">
        <v>1456</v>
      </c>
      <c r="F707" s="91" t="s">
        <v>16</v>
      </c>
      <c r="G707" s="91" t="s">
        <v>17</v>
      </c>
      <c r="H707" s="49" t="s">
        <v>139</v>
      </c>
      <c r="I707" s="91">
        <v>1</v>
      </c>
      <c r="J707" s="99">
        <v>14.14</v>
      </c>
      <c r="K707" s="49" t="s">
        <v>27</v>
      </c>
      <c r="L707" s="50">
        <v>138</v>
      </c>
      <c r="M707" s="49">
        <v>60</v>
      </c>
      <c r="N707" s="49" t="s">
        <v>156</v>
      </c>
      <c r="O707" s="49">
        <v>283.7</v>
      </c>
    </row>
    <row r="708" spans="2:15" ht="15">
      <c r="B708" s="48" t="s">
        <v>1160</v>
      </c>
      <c r="C708" s="49" t="s">
        <v>153</v>
      </c>
      <c r="D708" s="49" t="s">
        <v>1458</v>
      </c>
      <c r="E708" s="49" t="s">
        <v>1456</v>
      </c>
      <c r="F708" s="91" t="s">
        <v>16</v>
      </c>
      <c r="G708" s="91" t="s">
        <v>17</v>
      </c>
      <c r="H708" s="49" t="s">
        <v>139</v>
      </c>
      <c r="I708" s="91">
        <v>1</v>
      </c>
      <c r="J708" s="99">
        <v>0.13</v>
      </c>
      <c r="K708" s="49" t="s">
        <v>27</v>
      </c>
      <c r="L708" s="50">
        <v>138</v>
      </c>
      <c r="M708" s="49">
        <v>60</v>
      </c>
      <c r="N708" s="49" t="s">
        <v>150</v>
      </c>
      <c r="O708" s="49">
        <v>469.8</v>
      </c>
    </row>
    <row r="709" spans="2:15" ht="15">
      <c r="B709" s="48" t="s">
        <v>1160</v>
      </c>
      <c r="C709" s="49" t="s">
        <v>155</v>
      </c>
      <c r="D709" s="49" t="s">
        <v>1839</v>
      </c>
      <c r="E709" s="49" t="s">
        <v>1456</v>
      </c>
      <c r="F709" s="91" t="s">
        <v>16</v>
      </c>
      <c r="G709" s="91" t="s">
        <v>17</v>
      </c>
      <c r="H709" s="49" t="s">
        <v>139</v>
      </c>
      <c r="I709" s="91">
        <v>1</v>
      </c>
      <c r="J709" s="99">
        <v>65.3</v>
      </c>
      <c r="K709" s="49" t="s">
        <v>27</v>
      </c>
      <c r="L709" s="50">
        <v>138</v>
      </c>
      <c r="M709" s="49">
        <v>60</v>
      </c>
      <c r="N709" s="49"/>
      <c r="O709" s="49"/>
    </row>
    <row r="710" spans="2:15" ht="15">
      <c r="B710" s="48" t="s">
        <v>1160</v>
      </c>
      <c r="C710" s="49" t="s">
        <v>169</v>
      </c>
      <c r="D710" s="49" t="s">
        <v>1457</v>
      </c>
      <c r="E710" s="49" t="s">
        <v>135</v>
      </c>
      <c r="F710" s="91" t="s">
        <v>16</v>
      </c>
      <c r="G710" s="91" t="s">
        <v>17</v>
      </c>
      <c r="H710" s="49" t="s">
        <v>132</v>
      </c>
      <c r="I710" s="91">
        <v>2</v>
      </c>
      <c r="J710" s="99">
        <v>72.45</v>
      </c>
      <c r="K710" s="49" t="s">
        <v>27</v>
      </c>
      <c r="L710" s="50">
        <v>220</v>
      </c>
      <c r="M710" s="49" t="s">
        <v>171</v>
      </c>
      <c r="N710" s="49" t="s">
        <v>172</v>
      </c>
      <c r="O710" s="49" t="s">
        <v>173</v>
      </c>
    </row>
    <row r="711" spans="2:15" ht="15">
      <c r="B711" s="48" t="s">
        <v>1160</v>
      </c>
      <c r="C711" s="49" t="s">
        <v>1762</v>
      </c>
      <c r="D711" s="49" t="s">
        <v>1456</v>
      </c>
      <c r="E711" s="49" t="s">
        <v>135</v>
      </c>
      <c r="F711" s="91" t="s">
        <v>16</v>
      </c>
      <c r="G711" s="91" t="s">
        <v>55</v>
      </c>
      <c r="H711" s="49" t="s">
        <v>1160</v>
      </c>
      <c r="I711" s="91">
        <v>1</v>
      </c>
      <c r="J711" s="99">
        <v>54</v>
      </c>
      <c r="K711" s="49" t="s">
        <v>27</v>
      </c>
      <c r="L711" s="50">
        <v>220</v>
      </c>
      <c r="M711" s="49"/>
      <c r="N711" s="49"/>
      <c r="O711" s="49"/>
    </row>
    <row r="712" spans="2:15" ht="15">
      <c r="B712" s="48" t="s">
        <v>1160</v>
      </c>
      <c r="C712" s="49" t="s">
        <v>1761</v>
      </c>
      <c r="D712" s="49" t="s">
        <v>1456</v>
      </c>
      <c r="E712" s="49" t="s">
        <v>135</v>
      </c>
      <c r="F712" s="91" t="s">
        <v>16</v>
      </c>
      <c r="G712" s="91" t="s">
        <v>55</v>
      </c>
      <c r="H712" s="49" t="s">
        <v>1160</v>
      </c>
      <c r="I712" s="91">
        <v>1</v>
      </c>
      <c r="J712" s="99">
        <v>150.8</v>
      </c>
      <c r="K712" s="49" t="s">
        <v>27</v>
      </c>
      <c r="L712" s="50">
        <v>220</v>
      </c>
      <c r="M712" s="49"/>
      <c r="N712" s="49"/>
      <c r="O712" s="49"/>
    </row>
    <row r="713" spans="2:15" ht="15">
      <c r="B713" s="48" t="s">
        <v>1832</v>
      </c>
      <c r="C713" s="49" t="s">
        <v>1833</v>
      </c>
      <c r="D713" s="49" t="s">
        <v>1459</v>
      </c>
      <c r="E713" s="49" t="s">
        <v>1835</v>
      </c>
      <c r="F713" s="91" t="s">
        <v>16</v>
      </c>
      <c r="G713" s="91" t="s">
        <v>55</v>
      </c>
      <c r="H713" s="49" t="s">
        <v>139</v>
      </c>
      <c r="I713" s="91">
        <v>1</v>
      </c>
      <c r="J713" s="99">
        <v>0.6</v>
      </c>
      <c r="K713" s="49" t="s">
        <v>27</v>
      </c>
      <c r="L713" s="50">
        <v>60</v>
      </c>
      <c r="M713" s="49"/>
      <c r="N713" s="49"/>
      <c r="O713" s="49"/>
    </row>
    <row r="714" spans="2:15" ht="15">
      <c r="B714" s="48" t="s">
        <v>1832</v>
      </c>
      <c r="C714" s="49" t="s">
        <v>1834</v>
      </c>
      <c r="D714" s="49" t="s">
        <v>1459</v>
      </c>
      <c r="E714" s="49" t="s">
        <v>1835</v>
      </c>
      <c r="F714" s="91" t="s">
        <v>16</v>
      </c>
      <c r="G714" s="91" t="s">
        <v>55</v>
      </c>
      <c r="H714" s="49" t="s">
        <v>139</v>
      </c>
      <c r="I714" s="91">
        <v>1</v>
      </c>
      <c r="J714" s="99">
        <v>0.6</v>
      </c>
      <c r="K714" s="49" t="s">
        <v>27</v>
      </c>
      <c r="L714" s="50">
        <v>60</v>
      </c>
      <c r="M714" s="49"/>
      <c r="N714" s="49"/>
      <c r="O714" s="49"/>
    </row>
    <row r="715" spans="2:15" ht="15">
      <c r="B715" s="48" t="s">
        <v>266</v>
      </c>
      <c r="C715" s="49" t="s">
        <v>341</v>
      </c>
      <c r="D715" s="49" t="s">
        <v>1495</v>
      </c>
      <c r="E715" s="49" t="s">
        <v>19</v>
      </c>
      <c r="F715" s="91" t="s">
        <v>16</v>
      </c>
      <c r="G715" s="91" t="s">
        <v>17</v>
      </c>
      <c r="H715" s="49" t="s">
        <v>268</v>
      </c>
      <c r="I715" s="91">
        <v>1</v>
      </c>
      <c r="J715" s="99">
        <v>60.3</v>
      </c>
      <c r="K715" s="49" t="s">
        <v>27</v>
      </c>
      <c r="L715" s="50">
        <v>138</v>
      </c>
      <c r="M715" s="49" t="s">
        <v>339</v>
      </c>
      <c r="N715" s="49" t="s">
        <v>28</v>
      </c>
      <c r="O715" s="49" t="s">
        <v>340</v>
      </c>
    </row>
    <row r="716" spans="2:15" ht="15">
      <c r="B716" s="48" t="s">
        <v>266</v>
      </c>
      <c r="C716" s="49" t="s">
        <v>337</v>
      </c>
      <c r="D716" s="49" t="s">
        <v>19</v>
      </c>
      <c r="E716" s="49" t="s">
        <v>598</v>
      </c>
      <c r="F716" s="91" t="s">
        <v>16</v>
      </c>
      <c r="G716" s="91" t="s">
        <v>17</v>
      </c>
      <c r="H716" s="49" t="s">
        <v>268</v>
      </c>
      <c r="I716" s="91">
        <v>1</v>
      </c>
      <c r="J716" s="99">
        <v>9.43</v>
      </c>
      <c r="K716" s="49" t="s">
        <v>27</v>
      </c>
      <c r="L716" s="50">
        <v>138</v>
      </c>
      <c r="M716" s="49">
        <v>83.8</v>
      </c>
      <c r="N716" s="49" t="s">
        <v>28</v>
      </c>
      <c r="O716" s="49">
        <v>120</v>
      </c>
    </row>
    <row r="717" spans="2:15" ht="15">
      <c r="B717" s="48" t="s">
        <v>266</v>
      </c>
      <c r="C717" s="49" t="s">
        <v>338</v>
      </c>
      <c r="D717" s="49" t="s">
        <v>1495</v>
      </c>
      <c r="E717" s="49" t="s">
        <v>19</v>
      </c>
      <c r="F717" s="91" t="s">
        <v>16</v>
      </c>
      <c r="G717" s="91" t="s">
        <v>17</v>
      </c>
      <c r="H717" s="49" t="s">
        <v>268</v>
      </c>
      <c r="I717" s="91">
        <v>1</v>
      </c>
      <c r="J717" s="99">
        <v>60.3</v>
      </c>
      <c r="K717" s="49" t="s">
        <v>27</v>
      </c>
      <c r="L717" s="50">
        <v>138</v>
      </c>
      <c r="M717" s="49" t="s">
        <v>339</v>
      </c>
      <c r="N717" s="49" t="s">
        <v>28</v>
      </c>
      <c r="O717" s="49" t="s">
        <v>340</v>
      </c>
    </row>
    <row r="718" spans="2:15" ht="15">
      <c r="B718" s="48" t="s">
        <v>266</v>
      </c>
      <c r="C718" s="49" t="s">
        <v>330</v>
      </c>
      <c r="D718" s="49" t="s">
        <v>662</v>
      </c>
      <c r="E718" s="49" t="s">
        <v>1494</v>
      </c>
      <c r="F718" s="91" t="s">
        <v>16</v>
      </c>
      <c r="G718" s="91" t="s">
        <v>17</v>
      </c>
      <c r="H718" s="49" t="s">
        <v>268</v>
      </c>
      <c r="I718" s="91">
        <v>1</v>
      </c>
      <c r="J718" s="99">
        <v>13.403</v>
      </c>
      <c r="K718" s="49" t="s">
        <v>27</v>
      </c>
      <c r="L718" s="50">
        <v>138</v>
      </c>
      <c r="M718" s="49">
        <v>185.24</v>
      </c>
      <c r="N718" s="49" t="s">
        <v>331</v>
      </c>
      <c r="O718" s="49">
        <v>374.3</v>
      </c>
    </row>
    <row r="719" spans="2:15" ht="15">
      <c r="B719" s="48" t="s">
        <v>266</v>
      </c>
      <c r="C719" s="49" t="s">
        <v>332</v>
      </c>
      <c r="D719" s="49" t="s">
        <v>1493</v>
      </c>
      <c r="E719" s="49" t="s">
        <v>479</v>
      </c>
      <c r="F719" s="91" t="s">
        <v>16</v>
      </c>
      <c r="G719" s="91" t="s">
        <v>17</v>
      </c>
      <c r="H719" s="49" t="s">
        <v>268</v>
      </c>
      <c r="I719" s="91">
        <v>1</v>
      </c>
      <c r="J719" s="99">
        <v>53.488</v>
      </c>
      <c r="K719" s="49" t="s">
        <v>27</v>
      </c>
      <c r="L719" s="50">
        <v>138</v>
      </c>
      <c r="M719" s="49">
        <v>137.44</v>
      </c>
      <c r="N719" s="49" t="s">
        <v>271</v>
      </c>
      <c r="O719" s="49">
        <v>247.8</v>
      </c>
    </row>
    <row r="720" spans="2:15" ht="15">
      <c r="B720" s="48" t="s">
        <v>266</v>
      </c>
      <c r="C720" s="49" t="s">
        <v>333</v>
      </c>
      <c r="D720" s="49" t="s">
        <v>1245</v>
      </c>
      <c r="E720" s="49" t="s">
        <v>1473</v>
      </c>
      <c r="F720" s="91" t="s">
        <v>16</v>
      </c>
      <c r="G720" s="91" t="s">
        <v>17</v>
      </c>
      <c r="H720" s="49" t="s">
        <v>268</v>
      </c>
      <c r="I720" s="91">
        <v>1</v>
      </c>
      <c r="J720" s="99">
        <v>1.8509</v>
      </c>
      <c r="K720" s="49" t="s">
        <v>27</v>
      </c>
      <c r="L720" s="50">
        <v>138</v>
      </c>
      <c r="M720" s="49">
        <v>137.44</v>
      </c>
      <c r="N720" s="49" t="s">
        <v>271</v>
      </c>
      <c r="O720" s="49">
        <v>247.8</v>
      </c>
    </row>
    <row r="721" spans="2:15" ht="15">
      <c r="B721" s="48" t="s">
        <v>266</v>
      </c>
      <c r="C721" s="49" t="s">
        <v>334</v>
      </c>
      <c r="D721" s="49" t="s">
        <v>476</v>
      </c>
      <c r="E721" s="49" t="s">
        <v>1493</v>
      </c>
      <c r="F721" s="91" t="s">
        <v>16</v>
      </c>
      <c r="G721" s="91" t="s">
        <v>17</v>
      </c>
      <c r="H721" s="49" t="s">
        <v>268</v>
      </c>
      <c r="I721" s="91">
        <v>1</v>
      </c>
      <c r="J721" s="99">
        <v>20.474</v>
      </c>
      <c r="K721" s="49" t="s">
        <v>27</v>
      </c>
      <c r="L721" s="50">
        <v>138</v>
      </c>
      <c r="M721" s="49">
        <v>137.44</v>
      </c>
      <c r="N721" s="49" t="s">
        <v>271</v>
      </c>
      <c r="O721" s="49">
        <v>247.8</v>
      </c>
    </row>
    <row r="722" spans="2:15" ht="15">
      <c r="B722" s="48" t="s">
        <v>266</v>
      </c>
      <c r="C722" s="49" t="s">
        <v>335</v>
      </c>
      <c r="D722" s="49" t="s">
        <v>1494</v>
      </c>
      <c r="E722" s="49" t="s">
        <v>1393</v>
      </c>
      <c r="F722" s="91" t="s">
        <v>16</v>
      </c>
      <c r="G722" s="91" t="s">
        <v>17</v>
      </c>
      <c r="H722" s="49" t="s">
        <v>268</v>
      </c>
      <c r="I722" s="91">
        <v>1</v>
      </c>
      <c r="J722" s="99">
        <v>50.942</v>
      </c>
      <c r="K722" s="49" t="s">
        <v>27</v>
      </c>
      <c r="L722" s="50">
        <v>220</v>
      </c>
      <c r="M722" s="49">
        <v>411.52</v>
      </c>
      <c r="N722" s="49" t="s">
        <v>336</v>
      </c>
      <c r="O722" s="49">
        <v>636.6</v>
      </c>
    </row>
    <row r="723" spans="2:15" ht="15">
      <c r="B723" s="48" t="s">
        <v>266</v>
      </c>
      <c r="C723" s="49" t="s">
        <v>1379</v>
      </c>
      <c r="D723" s="49" t="s">
        <v>1380</v>
      </c>
      <c r="E723" s="49" t="s">
        <v>597</v>
      </c>
      <c r="F723" s="91" t="s">
        <v>16</v>
      </c>
      <c r="G723" s="91" t="s">
        <v>55</v>
      </c>
      <c r="H723" s="49" t="s">
        <v>1344</v>
      </c>
      <c r="I723" s="91">
        <v>1</v>
      </c>
      <c r="J723" s="99">
        <v>75.93</v>
      </c>
      <c r="K723" s="49" t="s">
        <v>27</v>
      </c>
      <c r="L723" s="50">
        <v>220</v>
      </c>
      <c r="M723" s="49"/>
      <c r="N723" s="49" t="s">
        <v>28</v>
      </c>
      <c r="O723" s="49">
        <v>500</v>
      </c>
    </row>
    <row r="724" spans="2:15" ht="15">
      <c r="B724" s="48" t="s">
        <v>266</v>
      </c>
      <c r="C724" s="49" t="s">
        <v>343</v>
      </c>
      <c r="D724" s="49" t="s">
        <v>1497</v>
      </c>
      <c r="E724" s="49" t="s">
        <v>1577</v>
      </c>
      <c r="F724" s="91" t="s">
        <v>16</v>
      </c>
      <c r="G724" s="91" t="s">
        <v>17</v>
      </c>
      <c r="H724" s="49" t="s">
        <v>268</v>
      </c>
      <c r="I724" s="91">
        <v>1</v>
      </c>
      <c r="J724" s="99">
        <v>21.6</v>
      </c>
      <c r="K724" s="49" t="s">
        <v>27</v>
      </c>
      <c r="L724" s="50">
        <v>33</v>
      </c>
      <c r="M724" s="49">
        <v>18</v>
      </c>
      <c r="N724" s="49" t="s">
        <v>28</v>
      </c>
      <c r="O724" s="49">
        <v>107.2</v>
      </c>
    </row>
    <row r="725" spans="2:15" ht="15">
      <c r="B725" s="48" t="s">
        <v>266</v>
      </c>
      <c r="C725" s="49" t="s">
        <v>267</v>
      </c>
      <c r="D725" s="49" t="s">
        <v>1464</v>
      </c>
      <c r="E725" s="49" t="s">
        <v>479</v>
      </c>
      <c r="F725" s="91" t="s">
        <v>16</v>
      </c>
      <c r="G725" s="91" t="s">
        <v>17</v>
      </c>
      <c r="H725" s="49" t="s">
        <v>268</v>
      </c>
      <c r="I725" s="91">
        <v>1</v>
      </c>
      <c r="J725" s="99">
        <v>27.434</v>
      </c>
      <c r="K725" s="49" t="s">
        <v>27</v>
      </c>
      <c r="L725" s="50">
        <v>50</v>
      </c>
      <c r="M725" s="49">
        <v>25.2</v>
      </c>
      <c r="N725" s="49" t="s">
        <v>269</v>
      </c>
      <c r="O725" s="49">
        <v>53.5</v>
      </c>
    </row>
    <row r="726" spans="2:15" ht="15">
      <c r="B726" s="48" t="s">
        <v>266</v>
      </c>
      <c r="C726" s="49" t="s">
        <v>270</v>
      </c>
      <c r="D726" s="49" t="s">
        <v>1465</v>
      </c>
      <c r="E726" s="49" t="s">
        <v>1467</v>
      </c>
      <c r="F726" s="91" t="s">
        <v>16</v>
      </c>
      <c r="G726" s="91" t="s">
        <v>17</v>
      </c>
      <c r="H726" s="49" t="s">
        <v>268</v>
      </c>
      <c r="I726" s="91">
        <v>1</v>
      </c>
      <c r="J726" s="99">
        <v>18.645</v>
      </c>
      <c r="K726" s="49" t="s">
        <v>27</v>
      </c>
      <c r="L726" s="50">
        <v>50</v>
      </c>
      <c r="M726" s="49">
        <v>49.8</v>
      </c>
      <c r="N726" s="49" t="s">
        <v>271</v>
      </c>
      <c r="O726" s="49">
        <v>247.8</v>
      </c>
    </row>
    <row r="727" spans="2:15" ht="15">
      <c r="B727" s="48" t="s">
        <v>266</v>
      </c>
      <c r="C727" s="49" t="s">
        <v>272</v>
      </c>
      <c r="D727" s="49" t="s">
        <v>1465</v>
      </c>
      <c r="E727" s="49" t="s">
        <v>1566</v>
      </c>
      <c r="F727" s="91" t="s">
        <v>16</v>
      </c>
      <c r="G727" s="91" t="s">
        <v>17</v>
      </c>
      <c r="H727" s="49" t="s">
        <v>268</v>
      </c>
      <c r="I727" s="91">
        <v>1</v>
      </c>
      <c r="J727" s="99">
        <v>17.0176</v>
      </c>
      <c r="K727" s="49" t="s">
        <v>27</v>
      </c>
      <c r="L727" s="50">
        <v>50</v>
      </c>
      <c r="M727" s="49">
        <v>49.8</v>
      </c>
      <c r="N727" s="49" t="s">
        <v>271</v>
      </c>
      <c r="O727" s="49">
        <v>247.8</v>
      </c>
    </row>
    <row r="728" spans="2:15" ht="15">
      <c r="B728" s="48" t="s">
        <v>266</v>
      </c>
      <c r="C728" s="49" t="s">
        <v>273</v>
      </c>
      <c r="D728" s="49" t="s">
        <v>1466</v>
      </c>
      <c r="E728" s="49" t="s">
        <v>476</v>
      </c>
      <c r="F728" s="91" t="s">
        <v>16</v>
      </c>
      <c r="G728" s="91" t="s">
        <v>17</v>
      </c>
      <c r="H728" s="49" t="s">
        <v>268</v>
      </c>
      <c r="I728" s="91">
        <v>1</v>
      </c>
      <c r="J728" s="99">
        <v>3.338</v>
      </c>
      <c r="K728" s="49" t="s">
        <v>27</v>
      </c>
      <c r="L728" s="50">
        <v>50</v>
      </c>
      <c r="M728" s="49">
        <v>44.6</v>
      </c>
      <c r="N728" s="49" t="s">
        <v>274</v>
      </c>
      <c r="O728" s="49">
        <v>210.3</v>
      </c>
    </row>
    <row r="729" spans="2:15" ht="15">
      <c r="B729" s="48" t="s">
        <v>266</v>
      </c>
      <c r="C729" s="49" t="s">
        <v>275</v>
      </c>
      <c r="D729" s="49" t="s">
        <v>1467</v>
      </c>
      <c r="E729" s="49" t="s">
        <v>1091</v>
      </c>
      <c r="F729" s="91" t="s">
        <v>16</v>
      </c>
      <c r="G729" s="91" t="s">
        <v>17</v>
      </c>
      <c r="H729" s="49" t="s">
        <v>268</v>
      </c>
      <c r="I729" s="91">
        <v>1</v>
      </c>
      <c r="J729" s="99">
        <v>2.389</v>
      </c>
      <c r="K729" s="49" t="s">
        <v>27</v>
      </c>
      <c r="L729" s="50">
        <v>50</v>
      </c>
      <c r="M729" s="49">
        <v>44.6</v>
      </c>
      <c r="N729" s="49" t="s">
        <v>274</v>
      </c>
      <c r="O729" s="49">
        <v>210.3</v>
      </c>
    </row>
    <row r="730" spans="2:15" ht="15">
      <c r="B730" s="48" t="s">
        <v>266</v>
      </c>
      <c r="C730" s="49" t="s">
        <v>276</v>
      </c>
      <c r="D730" s="49" t="s">
        <v>476</v>
      </c>
      <c r="E730" s="49" t="s">
        <v>1567</v>
      </c>
      <c r="F730" s="91" t="s">
        <v>16</v>
      </c>
      <c r="G730" s="91" t="s">
        <v>17</v>
      </c>
      <c r="H730" s="49" t="s">
        <v>268</v>
      </c>
      <c r="I730" s="91">
        <v>1</v>
      </c>
      <c r="J730" s="99">
        <v>0.867</v>
      </c>
      <c r="K730" s="49" t="s">
        <v>27</v>
      </c>
      <c r="L730" s="50">
        <v>50</v>
      </c>
      <c r="M730" s="49">
        <v>30.31</v>
      </c>
      <c r="N730" s="49" t="s">
        <v>277</v>
      </c>
      <c r="O730" s="49">
        <v>125.1</v>
      </c>
    </row>
    <row r="731" spans="2:15" ht="15">
      <c r="B731" s="48" t="s">
        <v>266</v>
      </c>
      <c r="C731" s="49" t="s">
        <v>278</v>
      </c>
      <c r="D731" s="49" t="s">
        <v>479</v>
      </c>
      <c r="E731" s="49" t="s">
        <v>1568</v>
      </c>
      <c r="F731" s="91" t="s">
        <v>16</v>
      </c>
      <c r="G731" s="91" t="s">
        <v>17</v>
      </c>
      <c r="H731" s="49" t="s">
        <v>268</v>
      </c>
      <c r="I731" s="91">
        <v>1</v>
      </c>
      <c r="J731" s="99">
        <v>22.944</v>
      </c>
      <c r="K731" s="49" t="s">
        <v>27</v>
      </c>
      <c r="L731" s="50">
        <v>50</v>
      </c>
      <c r="M731" s="49">
        <v>30.31</v>
      </c>
      <c r="N731" s="49" t="s">
        <v>28</v>
      </c>
      <c r="O731" s="49">
        <v>120</v>
      </c>
    </row>
    <row r="732" spans="2:15" ht="15">
      <c r="B732" s="48" t="s">
        <v>266</v>
      </c>
      <c r="C732" s="49" t="s">
        <v>279</v>
      </c>
      <c r="D732" s="49" t="s">
        <v>479</v>
      </c>
      <c r="E732" s="49" t="s">
        <v>348</v>
      </c>
      <c r="F732" s="91" t="s">
        <v>16</v>
      </c>
      <c r="G732" s="92" t="s">
        <v>17</v>
      </c>
      <c r="H732" s="48" t="s">
        <v>268</v>
      </c>
      <c r="I732" s="92">
        <v>1</v>
      </c>
      <c r="J732" s="100">
        <v>22.944</v>
      </c>
      <c r="K732" s="48" t="s">
        <v>27</v>
      </c>
      <c r="L732" s="48">
        <v>50</v>
      </c>
      <c r="M732" s="50">
        <v>30.31</v>
      </c>
      <c r="N732" s="56" t="s">
        <v>28</v>
      </c>
      <c r="O732" s="55">
        <v>120</v>
      </c>
    </row>
    <row r="733" spans="2:15" ht="15">
      <c r="B733" s="48" t="s">
        <v>266</v>
      </c>
      <c r="C733" s="49" t="s">
        <v>280</v>
      </c>
      <c r="D733" s="49" t="s">
        <v>1468</v>
      </c>
      <c r="E733" s="49" t="s">
        <v>1469</v>
      </c>
      <c r="F733" s="91" t="s">
        <v>16</v>
      </c>
      <c r="G733" s="92" t="s">
        <v>17</v>
      </c>
      <c r="H733" s="48" t="s">
        <v>268</v>
      </c>
      <c r="I733" s="92">
        <v>1</v>
      </c>
      <c r="J733" s="100">
        <v>13.562</v>
      </c>
      <c r="K733" s="48" t="s">
        <v>27</v>
      </c>
      <c r="L733" s="48">
        <v>50</v>
      </c>
      <c r="M733" s="50">
        <v>26.85</v>
      </c>
      <c r="N733" s="50" t="s">
        <v>281</v>
      </c>
      <c r="O733" s="50">
        <v>99.3</v>
      </c>
    </row>
    <row r="734" spans="2:15" ht="15">
      <c r="B734" s="48" t="s">
        <v>266</v>
      </c>
      <c r="C734" s="49" t="s">
        <v>282</v>
      </c>
      <c r="D734" s="49" t="s">
        <v>1469</v>
      </c>
      <c r="E734" s="49" t="s">
        <v>1472</v>
      </c>
      <c r="F734" s="91" t="s">
        <v>16</v>
      </c>
      <c r="G734" s="92" t="s">
        <v>17</v>
      </c>
      <c r="H734" s="48" t="s">
        <v>268</v>
      </c>
      <c r="I734" s="92">
        <v>1</v>
      </c>
      <c r="J734" s="100">
        <v>4.554</v>
      </c>
      <c r="K734" s="48" t="s">
        <v>27</v>
      </c>
      <c r="L734" s="48">
        <v>50</v>
      </c>
      <c r="M734" s="50">
        <v>25.2</v>
      </c>
      <c r="N734" s="50" t="s">
        <v>269</v>
      </c>
      <c r="O734" s="50">
        <v>53.5</v>
      </c>
    </row>
    <row r="735" spans="2:15" ht="15">
      <c r="B735" s="48" t="s">
        <v>266</v>
      </c>
      <c r="C735" s="49" t="s">
        <v>283</v>
      </c>
      <c r="D735" s="49" t="s">
        <v>1470</v>
      </c>
      <c r="E735" s="49" t="s">
        <v>1471</v>
      </c>
      <c r="F735" s="91" t="s">
        <v>16</v>
      </c>
      <c r="G735" s="92" t="s">
        <v>17</v>
      </c>
      <c r="H735" s="48" t="s">
        <v>268</v>
      </c>
      <c r="I735" s="92">
        <v>1</v>
      </c>
      <c r="J735" s="100">
        <v>6.448</v>
      </c>
      <c r="K735" s="48" t="s">
        <v>27</v>
      </c>
      <c r="L735" s="48">
        <v>50</v>
      </c>
      <c r="M735" s="50">
        <v>26.85</v>
      </c>
      <c r="N735" s="50" t="s">
        <v>281</v>
      </c>
      <c r="O735" s="50">
        <v>99.3</v>
      </c>
    </row>
    <row r="736" spans="2:15" ht="15">
      <c r="B736" s="48" t="s">
        <v>266</v>
      </c>
      <c r="C736" s="49" t="s">
        <v>284</v>
      </c>
      <c r="D736" s="49" t="s">
        <v>1471</v>
      </c>
      <c r="E736" s="49" t="s">
        <v>1469</v>
      </c>
      <c r="F736" s="91" t="s">
        <v>16</v>
      </c>
      <c r="G736" s="92" t="s">
        <v>17</v>
      </c>
      <c r="H736" s="48" t="s">
        <v>268</v>
      </c>
      <c r="I736" s="92">
        <v>1</v>
      </c>
      <c r="J736" s="100">
        <v>7.114</v>
      </c>
      <c r="K736" s="48" t="s">
        <v>27</v>
      </c>
      <c r="L736" s="48">
        <v>50</v>
      </c>
      <c r="M736" s="50">
        <v>25.2</v>
      </c>
      <c r="N736" s="50" t="s">
        <v>269</v>
      </c>
      <c r="O736" s="50">
        <v>53.5</v>
      </c>
    </row>
    <row r="737" spans="2:15" ht="15">
      <c r="B737" s="48" t="s">
        <v>266</v>
      </c>
      <c r="C737" s="49" t="s">
        <v>285</v>
      </c>
      <c r="D737" s="49" t="s">
        <v>1469</v>
      </c>
      <c r="E737" s="49" t="s">
        <v>1472</v>
      </c>
      <c r="F737" s="91" t="s">
        <v>16</v>
      </c>
      <c r="G737" s="92" t="s">
        <v>17</v>
      </c>
      <c r="H737" s="48" t="s">
        <v>268</v>
      </c>
      <c r="I737" s="92">
        <v>1</v>
      </c>
      <c r="J737" s="100">
        <v>4.554</v>
      </c>
      <c r="K737" s="48" t="s">
        <v>27</v>
      </c>
      <c r="L737" s="48">
        <v>50</v>
      </c>
      <c r="M737" s="50">
        <v>25.2</v>
      </c>
      <c r="N737" s="50" t="s">
        <v>269</v>
      </c>
      <c r="O737" s="50">
        <v>53.5</v>
      </c>
    </row>
    <row r="738" spans="2:15" ht="15">
      <c r="B738" s="48" t="s">
        <v>266</v>
      </c>
      <c r="C738" s="49" t="s">
        <v>286</v>
      </c>
      <c r="D738" s="49" t="s">
        <v>1471</v>
      </c>
      <c r="E738" s="49" t="s">
        <v>1569</v>
      </c>
      <c r="F738" s="91" t="s">
        <v>16</v>
      </c>
      <c r="G738" s="92" t="s">
        <v>17</v>
      </c>
      <c r="H738" s="48" t="s">
        <v>268</v>
      </c>
      <c r="I738" s="92">
        <v>1</v>
      </c>
      <c r="J738" s="100">
        <v>2.149</v>
      </c>
      <c r="K738" s="48" t="s">
        <v>27</v>
      </c>
      <c r="L738" s="48">
        <v>50</v>
      </c>
      <c r="M738" s="50">
        <v>26.85</v>
      </c>
      <c r="N738" s="50" t="s">
        <v>281</v>
      </c>
      <c r="O738" s="50">
        <v>99.3</v>
      </c>
    </row>
    <row r="739" spans="2:15" ht="15">
      <c r="B739" s="48" t="s">
        <v>266</v>
      </c>
      <c r="C739" s="49" t="s">
        <v>287</v>
      </c>
      <c r="D739" s="49" t="s">
        <v>1469</v>
      </c>
      <c r="E739" s="49" t="s">
        <v>864</v>
      </c>
      <c r="F739" s="91" t="s">
        <v>16</v>
      </c>
      <c r="G739" s="92" t="s">
        <v>17</v>
      </c>
      <c r="H739" s="48" t="s">
        <v>268</v>
      </c>
      <c r="I739" s="92">
        <v>1</v>
      </c>
      <c r="J739" s="100">
        <v>2.709</v>
      </c>
      <c r="K739" s="48" t="s">
        <v>27</v>
      </c>
      <c r="L739" s="48">
        <v>50</v>
      </c>
      <c r="M739" s="50">
        <v>26.85</v>
      </c>
      <c r="N739" s="50" t="s">
        <v>281</v>
      </c>
      <c r="O739" s="50">
        <v>99.3</v>
      </c>
    </row>
    <row r="740" spans="2:15" ht="15">
      <c r="B740" s="48" t="s">
        <v>266</v>
      </c>
      <c r="C740" s="49" t="s">
        <v>288</v>
      </c>
      <c r="D740" s="49" t="s">
        <v>1472</v>
      </c>
      <c r="E740" s="49" t="s">
        <v>1473</v>
      </c>
      <c r="F740" s="91" t="s">
        <v>16</v>
      </c>
      <c r="G740" s="56" t="s">
        <v>17</v>
      </c>
      <c r="H740" s="48" t="s">
        <v>268</v>
      </c>
      <c r="I740" s="92">
        <v>1</v>
      </c>
      <c r="J740" s="100">
        <v>1.22</v>
      </c>
      <c r="K740" s="48" t="s">
        <v>27</v>
      </c>
      <c r="L740" s="48">
        <v>50</v>
      </c>
      <c r="M740" s="50">
        <v>44.6</v>
      </c>
      <c r="N740" s="50" t="s">
        <v>274</v>
      </c>
      <c r="O740" s="50">
        <v>210.3</v>
      </c>
    </row>
    <row r="741" spans="2:15" ht="15">
      <c r="B741" s="48" t="s">
        <v>266</v>
      </c>
      <c r="C741" s="49" t="s">
        <v>289</v>
      </c>
      <c r="D741" s="49" t="s">
        <v>1473</v>
      </c>
      <c r="E741" s="49" t="s">
        <v>179</v>
      </c>
      <c r="F741" s="91" t="s">
        <v>16</v>
      </c>
      <c r="G741" s="92" t="s">
        <v>17</v>
      </c>
      <c r="H741" s="48" t="s">
        <v>268</v>
      </c>
      <c r="I741" s="92">
        <v>1</v>
      </c>
      <c r="J741" s="100">
        <v>2.52853</v>
      </c>
      <c r="K741" s="48" t="s">
        <v>27</v>
      </c>
      <c r="L741" s="48">
        <v>50</v>
      </c>
      <c r="M741" s="50">
        <v>49.8</v>
      </c>
      <c r="N741" s="50" t="s">
        <v>271</v>
      </c>
      <c r="O741" s="50">
        <v>247.8</v>
      </c>
    </row>
    <row r="742" spans="2:15" ht="15">
      <c r="B742" s="48" t="s">
        <v>266</v>
      </c>
      <c r="C742" s="49" t="s">
        <v>290</v>
      </c>
      <c r="D742" s="49" t="s">
        <v>179</v>
      </c>
      <c r="E742" s="49" t="s">
        <v>685</v>
      </c>
      <c r="F742" s="91" t="s">
        <v>16</v>
      </c>
      <c r="G742" s="92" t="s">
        <v>17</v>
      </c>
      <c r="H742" s="48" t="s">
        <v>268</v>
      </c>
      <c r="I742" s="92">
        <v>1</v>
      </c>
      <c r="J742" s="100">
        <v>2.614</v>
      </c>
      <c r="K742" s="48" t="s">
        <v>27</v>
      </c>
      <c r="L742" s="48">
        <v>50</v>
      </c>
      <c r="M742" s="50">
        <v>26.85</v>
      </c>
      <c r="N742" s="50" t="s">
        <v>281</v>
      </c>
      <c r="O742" s="50">
        <v>99.3</v>
      </c>
    </row>
    <row r="743" spans="2:15" ht="15">
      <c r="B743" s="48" t="s">
        <v>266</v>
      </c>
      <c r="C743" s="49" t="s">
        <v>291</v>
      </c>
      <c r="D743" s="49" t="s">
        <v>476</v>
      </c>
      <c r="E743" s="49" t="s">
        <v>1570</v>
      </c>
      <c r="F743" s="91" t="s">
        <v>16</v>
      </c>
      <c r="G743" s="92" t="s">
        <v>17</v>
      </c>
      <c r="H743" s="48" t="s">
        <v>268</v>
      </c>
      <c r="I743" s="92">
        <v>1</v>
      </c>
      <c r="J743" s="100">
        <v>9.842</v>
      </c>
      <c r="K743" s="48" t="s">
        <v>27</v>
      </c>
      <c r="L743" s="48">
        <v>50</v>
      </c>
      <c r="M743" s="50">
        <v>38.11</v>
      </c>
      <c r="N743" s="50" t="s">
        <v>292</v>
      </c>
      <c r="O743" s="50">
        <v>156.9</v>
      </c>
    </row>
    <row r="744" spans="2:15" ht="15">
      <c r="B744" s="49" t="s">
        <v>266</v>
      </c>
      <c r="C744" s="49" t="s">
        <v>293</v>
      </c>
      <c r="D744" s="49" t="s">
        <v>1474</v>
      </c>
      <c r="E744" s="49" t="s">
        <v>50</v>
      </c>
      <c r="F744" s="91" t="s">
        <v>16</v>
      </c>
      <c r="G744" s="91" t="s">
        <v>17</v>
      </c>
      <c r="H744" s="49" t="s">
        <v>268</v>
      </c>
      <c r="I744" s="91">
        <v>1</v>
      </c>
      <c r="J744" s="99">
        <v>8.932</v>
      </c>
      <c r="K744" s="49" t="s">
        <v>27</v>
      </c>
      <c r="L744" s="50">
        <v>50</v>
      </c>
      <c r="M744" s="49">
        <v>41.14</v>
      </c>
      <c r="N744" s="49" t="s">
        <v>28</v>
      </c>
      <c r="O744" s="49">
        <v>177.3</v>
      </c>
    </row>
    <row r="745" spans="2:15" ht="15">
      <c r="B745" s="49" t="s">
        <v>266</v>
      </c>
      <c r="C745" s="49" t="s">
        <v>294</v>
      </c>
      <c r="D745" s="49" t="s">
        <v>50</v>
      </c>
      <c r="E745" s="49" t="s">
        <v>1475</v>
      </c>
      <c r="F745" s="91" t="s">
        <v>16</v>
      </c>
      <c r="G745" s="91" t="s">
        <v>17</v>
      </c>
      <c r="H745" s="49" t="s">
        <v>268</v>
      </c>
      <c r="I745" s="91">
        <v>1</v>
      </c>
      <c r="J745" s="99">
        <v>2.471</v>
      </c>
      <c r="K745" s="49" t="s">
        <v>27</v>
      </c>
      <c r="L745" s="50">
        <v>50</v>
      </c>
      <c r="M745" s="49">
        <v>21.74</v>
      </c>
      <c r="N745" s="49" t="s">
        <v>295</v>
      </c>
      <c r="O745" s="49">
        <v>42.4</v>
      </c>
    </row>
    <row r="746" spans="2:15" ht="15">
      <c r="B746" s="49" t="s">
        <v>266</v>
      </c>
      <c r="C746" s="49" t="s">
        <v>296</v>
      </c>
      <c r="D746" s="49" t="s">
        <v>1475</v>
      </c>
      <c r="E746" s="49" t="s">
        <v>1476</v>
      </c>
      <c r="F746" s="91" t="s">
        <v>16</v>
      </c>
      <c r="G746" s="91" t="s">
        <v>17</v>
      </c>
      <c r="H746" s="49" t="s">
        <v>268</v>
      </c>
      <c r="I746" s="91">
        <v>1</v>
      </c>
      <c r="J746" s="99">
        <v>7.906</v>
      </c>
      <c r="K746" s="49" t="s">
        <v>27</v>
      </c>
      <c r="L746" s="50">
        <v>50</v>
      </c>
      <c r="M746" s="49">
        <v>19.05</v>
      </c>
      <c r="N746" s="49" t="s">
        <v>297</v>
      </c>
      <c r="O746" s="49">
        <v>67.43</v>
      </c>
    </row>
    <row r="747" spans="2:15" ht="15">
      <c r="B747" s="49" t="s">
        <v>266</v>
      </c>
      <c r="C747" s="49" t="s">
        <v>298</v>
      </c>
      <c r="D747" s="49" t="s">
        <v>1476</v>
      </c>
      <c r="E747" s="49" t="s">
        <v>1477</v>
      </c>
      <c r="F747" s="91" t="s">
        <v>16</v>
      </c>
      <c r="G747" s="91" t="s">
        <v>17</v>
      </c>
      <c r="H747" s="49" t="s">
        <v>268</v>
      </c>
      <c r="I747" s="91">
        <v>1</v>
      </c>
      <c r="J747" s="99">
        <v>3.592</v>
      </c>
      <c r="K747" s="49" t="s">
        <v>27</v>
      </c>
      <c r="L747" s="50">
        <v>50</v>
      </c>
      <c r="M747" s="49">
        <v>19.05</v>
      </c>
      <c r="N747" s="49" t="s">
        <v>297</v>
      </c>
      <c r="O747" s="49">
        <v>67.43</v>
      </c>
    </row>
    <row r="748" spans="2:15" ht="15">
      <c r="B748" s="49" t="s">
        <v>266</v>
      </c>
      <c r="C748" s="49" t="s">
        <v>299</v>
      </c>
      <c r="D748" s="49" t="s">
        <v>1477</v>
      </c>
      <c r="E748" s="49" t="s">
        <v>1178</v>
      </c>
      <c r="F748" s="91" t="s">
        <v>16</v>
      </c>
      <c r="G748" s="91" t="s">
        <v>17</v>
      </c>
      <c r="H748" s="49" t="s">
        <v>268</v>
      </c>
      <c r="I748" s="91">
        <v>1</v>
      </c>
      <c r="J748" s="99">
        <v>1.533</v>
      </c>
      <c r="K748" s="49" t="s">
        <v>27</v>
      </c>
      <c r="L748" s="50">
        <v>50</v>
      </c>
      <c r="M748" s="49">
        <v>19.05</v>
      </c>
      <c r="N748" s="49" t="s">
        <v>297</v>
      </c>
      <c r="O748" s="49">
        <v>67.43</v>
      </c>
    </row>
    <row r="749" spans="2:15" ht="15">
      <c r="B749" s="49" t="s">
        <v>266</v>
      </c>
      <c r="C749" s="49" t="s">
        <v>300</v>
      </c>
      <c r="D749" s="49" t="s">
        <v>1178</v>
      </c>
      <c r="E749" s="49" t="s">
        <v>1478</v>
      </c>
      <c r="F749" s="91" t="s">
        <v>16</v>
      </c>
      <c r="G749" s="91" t="s">
        <v>17</v>
      </c>
      <c r="H749" s="49" t="s">
        <v>268</v>
      </c>
      <c r="I749" s="91">
        <v>1</v>
      </c>
      <c r="J749" s="99">
        <v>1.895</v>
      </c>
      <c r="K749" s="49" t="s">
        <v>27</v>
      </c>
      <c r="L749" s="50">
        <v>50</v>
      </c>
      <c r="M749" s="49">
        <v>19.05</v>
      </c>
      <c r="N749" s="49" t="s">
        <v>297</v>
      </c>
      <c r="O749" s="49">
        <v>67.43</v>
      </c>
    </row>
    <row r="750" spans="2:15" ht="15">
      <c r="B750" s="49" t="s">
        <v>266</v>
      </c>
      <c r="C750" s="49" t="s">
        <v>301</v>
      </c>
      <c r="D750" s="49" t="s">
        <v>1478</v>
      </c>
      <c r="E750" s="49" t="s">
        <v>1479</v>
      </c>
      <c r="F750" s="91" t="s">
        <v>16</v>
      </c>
      <c r="G750" s="91" t="s">
        <v>17</v>
      </c>
      <c r="H750" s="49" t="s">
        <v>268</v>
      </c>
      <c r="I750" s="91">
        <v>1</v>
      </c>
      <c r="J750" s="99">
        <v>6.196</v>
      </c>
      <c r="K750" s="49" t="s">
        <v>27</v>
      </c>
      <c r="L750" s="50">
        <v>50</v>
      </c>
      <c r="M750" s="49">
        <v>19.05</v>
      </c>
      <c r="N750" s="49" t="s">
        <v>297</v>
      </c>
      <c r="O750" s="49">
        <v>67.43</v>
      </c>
    </row>
    <row r="751" spans="2:15" ht="15">
      <c r="B751" s="49" t="s">
        <v>266</v>
      </c>
      <c r="C751" s="49" t="s">
        <v>302</v>
      </c>
      <c r="D751" s="49" t="s">
        <v>1479</v>
      </c>
      <c r="E751" s="49" t="s">
        <v>1571</v>
      </c>
      <c r="F751" s="91" t="s">
        <v>16</v>
      </c>
      <c r="G751" s="91" t="s">
        <v>17</v>
      </c>
      <c r="H751" s="49" t="s">
        <v>268</v>
      </c>
      <c r="I751" s="91">
        <v>1</v>
      </c>
      <c r="J751" s="99">
        <v>1.362</v>
      </c>
      <c r="K751" s="49" t="s">
        <v>27</v>
      </c>
      <c r="L751" s="50">
        <v>50</v>
      </c>
      <c r="M751" s="49">
        <v>19.05</v>
      </c>
      <c r="N751" s="49" t="s">
        <v>297</v>
      </c>
      <c r="O751" s="49">
        <v>67.43</v>
      </c>
    </row>
    <row r="752" spans="2:15" ht="15">
      <c r="B752" s="49" t="s">
        <v>266</v>
      </c>
      <c r="C752" s="49" t="s">
        <v>303</v>
      </c>
      <c r="D752" s="49" t="s">
        <v>1480</v>
      </c>
      <c r="E752" s="49" t="s">
        <v>1481</v>
      </c>
      <c r="F752" s="91" t="s">
        <v>16</v>
      </c>
      <c r="G752" s="91" t="s">
        <v>17</v>
      </c>
      <c r="H752" s="49" t="s">
        <v>268</v>
      </c>
      <c r="I752" s="91">
        <v>1</v>
      </c>
      <c r="J752" s="99">
        <v>2.69</v>
      </c>
      <c r="K752" s="49" t="s">
        <v>27</v>
      </c>
      <c r="L752" s="50">
        <v>50</v>
      </c>
      <c r="M752" s="49">
        <v>21.74</v>
      </c>
      <c r="N752" s="49" t="s">
        <v>295</v>
      </c>
      <c r="O752" s="49">
        <v>42.4</v>
      </c>
    </row>
    <row r="753" spans="2:15" ht="15">
      <c r="B753" s="49" t="s">
        <v>266</v>
      </c>
      <c r="C753" s="49" t="s">
        <v>304</v>
      </c>
      <c r="D753" s="49" t="s">
        <v>1481</v>
      </c>
      <c r="E753" s="49" t="s">
        <v>1110</v>
      </c>
      <c r="F753" s="91" t="s">
        <v>16</v>
      </c>
      <c r="G753" s="91" t="s">
        <v>17</v>
      </c>
      <c r="H753" s="49" t="s">
        <v>268</v>
      </c>
      <c r="I753" s="91">
        <v>1</v>
      </c>
      <c r="J753" s="99">
        <v>1.288</v>
      </c>
      <c r="K753" s="49" t="s">
        <v>27</v>
      </c>
      <c r="L753" s="50">
        <v>50</v>
      </c>
      <c r="M753" s="49">
        <v>21.74</v>
      </c>
      <c r="N753" s="49" t="s">
        <v>295</v>
      </c>
      <c r="O753" s="49">
        <v>42.4</v>
      </c>
    </row>
    <row r="754" spans="2:15" ht="15">
      <c r="B754" s="49" t="s">
        <v>266</v>
      </c>
      <c r="C754" s="49" t="s">
        <v>305</v>
      </c>
      <c r="D754" s="49" t="s">
        <v>1482</v>
      </c>
      <c r="E754" s="49" t="s">
        <v>1110</v>
      </c>
      <c r="F754" s="91" t="s">
        <v>16</v>
      </c>
      <c r="G754" s="91" t="s">
        <v>17</v>
      </c>
      <c r="H754" s="49" t="s">
        <v>268</v>
      </c>
      <c r="I754" s="91">
        <v>1</v>
      </c>
      <c r="J754" s="99">
        <v>12.829</v>
      </c>
      <c r="K754" s="49" t="s">
        <v>27</v>
      </c>
      <c r="L754" s="50">
        <v>50</v>
      </c>
      <c r="M754" s="49">
        <v>26.85</v>
      </c>
      <c r="N754" s="49" t="s">
        <v>281</v>
      </c>
      <c r="O754" s="49">
        <v>99.3</v>
      </c>
    </row>
    <row r="755" spans="2:15" ht="15">
      <c r="B755" s="49" t="s">
        <v>266</v>
      </c>
      <c r="C755" s="49" t="s">
        <v>306</v>
      </c>
      <c r="D755" s="49" t="s">
        <v>50</v>
      </c>
      <c r="E755" s="49" t="s">
        <v>1110</v>
      </c>
      <c r="F755" s="91" t="s">
        <v>16</v>
      </c>
      <c r="G755" s="91" t="s">
        <v>17</v>
      </c>
      <c r="H755" s="49" t="s">
        <v>268</v>
      </c>
      <c r="I755" s="91">
        <v>1</v>
      </c>
      <c r="J755" s="99">
        <v>12.957</v>
      </c>
      <c r="K755" s="49" t="s">
        <v>27</v>
      </c>
      <c r="L755" s="50">
        <v>50</v>
      </c>
      <c r="M755" s="49">
        <v>26.85</v>
      </c>
      <c r="N755" s="49" t="s">
        <v>307</v>
      </c>
      <c r="O755" s="49">
        <v>99.3</v>
      </c>
    </row>
    <row r="756" spans="2:15" ht="15">
      <c r="B756" s="49" t="s">
        <v>266</v>
      </c>
      <c r="C756" s="49" t="s">
        <v>308</v>
      </c>
      <c r="D756" s="49" t="s">
        <v>1110</v>
      </c>
      <c r="E756" s="49" t="s">
        <v>1572</v>
      </c>
      <c r="F756" s="91" t="s">
        <v>16</v>
      </c>
      <c r="G756" s="91" t="s">
        <v>17</v>
      </c>
      <c r="H756" s="49" t="s">
        <v>309</v>
      </c>
      <c r="I756" s="91">
        <v>1</v>
      </c>
      <c r="J756" s="99">
        <v>0.741</v>
      </c>
      <c r="K756" s="49" t="s">
        <v>27</v>
      </c>
      <c r="L756" s="50">
        <v>50</v>
      </c>
      <c r="M756" s="49">
        <v>25.2</v>
      </c>
      <c r="N756" s="49" t="s">
        <v>269</v>
      </c>
      <c r="O756" s="49">
        <v>53.5</v>
      </c>
    </row>
    <row r="757" spans="2:15" ht="15">
      <c r="B757" s="49" t="s">
        <v>266</v>
      </c>
      <c r="C757" s="49" t="s">
        <v>310</v>
      </c>
      <c r="D757" s="49" t="s">
        <v>1110</v>
      </c>
      <c r="E757" s="49" t="s">
        <v>1483</v>
      </c>
      <c r="F757" s="91" t="s">
        <v>16</v>
      </c>
      <c r="G757" s="91" t="s">
        <v>17</v>
      </c>
      <c r="H757" s="49" t="s">
        <v>268</v>
      </c>
      <c r="I757" s="91">
        <v>1</v>
      </c>
      <c r="J757" s="99">
        <v>13.002</v>
      </c>
      <c r="K757" s="49" t="s">
        <v>27</v>
      </c>
      <c r="L757" s="50">
        <v>50</v>
      </c>
      <c r="M757" s="49">
        <v>25.2</v>
      </c>
      <c r="N757" s="49" t="s">
        <v>36</v>
      </c>
      <c r="O757" s="49">
        <v>85</v>
      </c>
    </row>
    <row r="758" spans="2:15" ht="15">
      <c r="B758" s="48" t="s">
        <v>266</v>
      </c>
      <c r="C758" s="49" t="s">
        <v>311</v>
      </c>
      <c r="D758" s="49" t="s">
        <v>1483</v>
      </c>
      <c r="E758" s="49" t="s">
        <v>1485</v>
      </c>
      <c r="F758" s="91" t="s">
        <v>16</v>
      </c>
      <c r="G758" s="91" t="s">
        <v>17</v>
      </c>
      <c r="H758" s="48" t="s">
        <v>268</v>
      </c>
      <c r="I758" s="91">
        <v>1</v>
      </c>
      <c r="J758" s="99">
        <v>1.234</v>
      </c>
      <c r="K758" s="49" t="s">
        <v>27</v>
      </c>
      <c r="L758" s="50">
        <v>50</v>
      </c>
      <c r="M758" s="49">
        <v>25.2</v>
      </c>
      <c r="N758" s="49" t="s">
        <v>36</v>
      </c>
      <c r="O758" s="49">
        <v>85</v>
      </c>
    </row>
    <row r="759" spans="2:15" ht="15">
      <c r="B759" s="49" t="s">
        <v>266</v>
      </c>
      <c r="C759" s="49" t="s">
        <v>312</v>
      </c>
      <c r="D759" s="49" t="s">
        <v>1110</v>
      </c>
      <c r="E759" s="49" t="s">
        <v>1573</v>
      </c>
      <c r="F759" s="91" t="s">
        <v>16</v>
      </c>
      <c r="G759" s="91" t="s">
        <v>17</v>
      </c>
      <c r="H759" s="49" t="s">
        <v>268</v>
      </c>
      <c r="I759" s="91">
        <v>1</v>
      </c>
      <c r="J759" s="99">
        <v>6.689</v>
      </c>
      <c r="K759" s="49" t="s">
        <v>27</v>
      </c>
      <c r="L759" s="50">
        <v>50</v>
      </c>
      <c r="M759" s="49">
        <v>25.2</v>
      </c>
      <c r="N759" s="49" t="s">
        <v>36</v>
      </c>
      <c r="O759" s="49">
        <v>85</v>
      </c>
    </row>
    <row r="760" spans="2:15" ht="15">
      <c r="B760" s="49" t="s">
        <v>266</v>
      </c>
      <c r="C760" s="49" t="s">
        <v>313</v>
      </c>
      <c r="D760" s="49" t="s">
        <v>1484</v>
      </c>
      <c r="E760" s="49" t="s">
        <v>1483</v>
      </c>
      <c r="F760" s="91" t="s">
        <v>16</v>
      </c>
      <c r="G760" s="91" t="s">
        <v>17</v>
      </c>
      <c r="H760" s="49" t="s">
        <v>268</v>
      </c>
      <c r="I760" s="91">
        <v>1</v>
      </c>
      <c r="J760" s="99">
        <v>6.313</v>
      </c>
      <c r="K760" s="49" t="s">
        <v>27</v>
      </c>
      <c r="L760" s="50">
        <v>50</v>
      </c>
      <c r="M760" s="49">
        <v>25.2</v>
      </c>
      <c r="N760" s="49" t="s">
        <v>36</v>
      </c>
      <c r="O760" s="49">
        <v>85</v>
      </c>
    </row>
    <row r="761" spans="2:15" ht="15">
      <c r="B761" s="49" t="s">
        <v>266</v>
      </c>
      <c r="C761" s="49" t="s">
        <v>314</v>
      </c>
      <c r="D761" s="49" t="s">
        <v>1483</v>
      </c>
      <c r="E761" s="49" t="s">
        <v>1485</v>
      </c>
      <c r="F761" s="91" t="s">
        <v>16</v>
      </c>
      <c r="G761" s="91" t="s">
        <v>17</v>
      </c>
      <c r="H761" s="49" t="s">
        <v>268</v>
      </c>
      <c r="I761" s="91">
        <v>1</v>
      </c>
      <c r="J761" s="99">
        <v>1.234</v>
      </c>
      <c r="K761" s="49" t="s">
        <v>27</v>
      </c>
      <c r="L761" s="50">
        <v>50</v>
      </c>
      <c r="M761" s="49">
        <v>25.2</v>
      </c>
      <c r="N761" s="49" t="s">
        <v>36</v>
      </c>
      <c r="O761" s="49">
        <v>85</v>
      </c>
    </row>
    <row r="762" spans="2:15" ht="15">
      <c r="B762" s="49" t="s">
        <v>266</v>
      </c>
      <c r="C762" s="49" t="s">
        <v>315</v>
      </c>
      <c r="D762" s="49" t="s">
        <v>1485</v>
      </c>
      <c r="E762" s="49" t="s">
        <v>1486</v>
      </c>
      <c r="F762" s="91" t="s">
        <v>16</v>
      </c>
      <c r="G762" s="91" t="s">
        <v>17</v>
      </c>
      <c r="H762" s="49" t="s">
        <v>268</v>
      </c>
      <c r="I762" s="91">
        <v>2</v>
      </c>
      <c r="J762" s="99">
        <v>1.556</v>
      </c>
      <c r="K762" s="49" t="s">
        <v>27</v>
      </c>
      <c r="L762" s="50">
        <v>50</v>
      </c>
      <c r="M762" s="49">
        <v>50.4</v>
      </c>
      <c r="N762" s="49" t="s">
        <v>269</v>
      </c>
      <c r="O762" s="49">
        <v>53.5</v>
      </c>
    </row>
    <row r="763" spans="2:15" ht="15">
      <c r="B763" s="49" t="s">
        <v>266</v>
      </c>
      <c r="C763" s="49" t="s">
        <v>316</v>
      </c>
      <c r="D763" s="49" t="s">
        <v>1486</v>
      </c>
      <c r="E763" s="49" t="s">
        <v>1487</v>
      </c>
      <c r="F763" s="91" t="s">
        <v>16</v>
      </c>
      <c r="G763" s="91" t="s">
        <v>17</v>
      </c>
      <c r="H763" s="49" t="s">
        <v>268</v>
      </c>
      <c r="I763" s="91">
        <v>1</v>
      </c>
      <c r="J763" s="99">
        <v>3.111</v>
      </c>
      <c r="K763" s="49" t="s">
        <v>27</v>
      </c>
      <c r="L763" s="50">
        <v>50</v>
      </c>
      <c r="M763" s="49">
        <v>26.85</v>
      </c>
      <c r="N763" s="49" t="s">
        <v>281</v>
      </c>
      <c r="O763" s="49">
        <v>99.3</v>
      </c>
    </row>
    <row r="764" spans="2:15" ht="15">
      <c r="B764" s="49" t="s">
        <v>266</v>
      </c>
      <c r="C764" s="49" t="s">
        <v>317</v>
      </c>
      <c r="D764" s="49" t="s">
        <v>1487</v>
      </c>
      <c r="E764" s="49" t="s">
        <v>1488</v>
      </c>
      <c r="F764" s="91" t="s">
        <v>16</v>
      </c>
      <c r="G764" s="91" t="s">
        <v>17</v>
      </c>
      <c r="H764" s="49" t="s">
        <v>268</v>
      </c>
      <c r="I764" s="91">
        <v>1</v>
      </c>
      <c r="J764" s="99">
        <v>0.917</v>
      </c>
      <c r="K764" s="49" t="s">
        <v>27</v>
      </c>
      <c r="L764" s="50">
        <v>50</v>
      </c>
      <c r="M764" s="49">
        <v>26.85</v>
      </c>
      <c r="N764" s="49" t="s">
        <v>281</v>
      </c>
      <c r="O764" s="49">
        <v>99.3</v>
      </c>
    </row>
    <row r="765" spans="2:15" ht="15">
      <c r="B765" s="49" t="s">
        <v>266</v>
      </c>
      <c r="C765" s="49" t="s">
        <v>318</v>
      </c>
      <c r="D765" s="49" t="s">
        <v>1488</v>
      </c>
      <c r="E765" s="49" t="s">
        <v>937</v>
      </c>
      <c r="F765" s="91" t="s">
        <v>16</v>
      </c>
      <c r="G765" s="91" t="s">
        <v>17</v>
      </c>
      <c r="H765" s="49" t="s">
        <v>268</v>
      </c>
      <c r="I765" s="91">
        <v>1</v>
      </c>
      <c r="J765" s="99">
        <v>7.546</v>
      </c>
      <c r="K765" s="49" t="s">
        <v>27</v>
      </c>
      <c r="L765" s="50">
        <v>50</v>
      </c>
      <c r="M765" s="49">
        <v>26.85</v>
      </c>
      <c r="N765" s="49" t="s">
        <v>281</v>
      </c>
      <c r="O765" s="49">
        <v>99.3</v>
      </c>
    </row>
    <row r="766" spans="2:15" ht="15">
      <c r="B766" s="49" t="s">
        <v>266</v>
      </c>
      <c r="C766" s="49" t="s">
        <v>319</v>
      </c>
      <c r="D766" s="49" t="s">
        <v>476</v>
      </c>
      <c r="E766" s="49" t="s">
        <v>50</v>
      </c>
      <c r="F766" s="91" t="s">
        <v>16</v>
      </c>
      <c r="G766" s="91" t="s">
        <v>17</v>
      </c>
      <c r="H766" s="49" t="s">
        <v>268</v>
      </c>
      <c r="I766" s="91">
        <v>1</v>
      </c>
      <c r="J766" s="99">
        <v>18.19</v>
      </c>
      <c r="K766" s="49" t="s">
        <v>27</v>
      </c>
      <c r="L766" s="50">
        <v>50</v>
      </c>
      <c r="M766" s="49">
        <v>30.31</v>
      </c>
      <c r="N766" s="49" t="s">
        <v>277</v>
      </c>
      <c r="O766" s="49">
        <v>125.1</v>
      </c>
    </row>
    <row r="767" spans="2:15" ht="15">
      <c r="B767" s="49" t="s">
        <v>266</v>
      </c>
      <c r="C767" s="49" t="s">
        <v>320</v>
      </c>
      <c r="D767" s="49" t="s">
        <v>50</v>
      </c>
      <c r="E767" s="49" t="s">
        <v>1489</v>
      </c>
      <c r="F767" s="91" t="s">
        <v>16</v>
      </c>
      <c r="G767" s="91" t="s">
        <v>17</v>
      </c>
      <c r="H767" s="49" t="s">
        <v>268</v>
      </c>
      <c r="I767" s="91">
        <v>1</v>
      </c>
      <c r="J767" s="99">
        <v>2.66</v>
      </c>
      <c r="K767" s="49" t="s">
        <v>27</v>
      </c>
      <c r="L767" s="50">
        <v>50</v>
      </c>
      <c r="M767" s="49">
        <v>26.85</v>
      </c>
      <c r="N767" s="49" t="s">
        <v>281</v>
      </c>
      <c r="O767" s="49">
        <v>99.3</v>
      </c>
    </row>
    <row r="768" spans="2:15" ht="15">
      <c r="B768" s="48" t="s">
        <v>266</v>
      </c>
      <c r="C768" s="49" t="s">
        <v>321</v>
      </c>
      <c r="D768" s="49" t="s">
        <v>1489</v>
      </c>
      <c r="E768" s="49" t="s">
        <v>1490</v>
      </c>
      <c r="F768" s="91" t="s">
        <v>16</v>
      </c>
      <c r="G768" s="91" t="s">
        <v>17</v>
      </c>
      <c r="H768" s="48" t="s">
        <v>268</v>
      </c>
      <c r="I768" s="91">
        <v>1</v>
      </c>
      <c r="J768" s="99">
        <v>12.11</v>
      </c>
      <c r="K768" s="49" t="s">
        <v>27</v>
      </c>
      <c r="L768" s="50">
        <v>50</v>
      </c>
      <c r="M768" s="49">
        <v>26.85</v>
      </c>
      <c r="N768" s="49" t="s">
        <v>281</v>
      </c>
      <c r="O768" s="49">
        <v>99.3</v>
      </c>
    </row>
    <row r="769" spans="2:15" ht="15">
      <c r="B769" s="49" t="s">
        <v>266</v>
      </c>
      <c r="C769" s="49" t="s">
        <v>322</v>
      </c>
      <c r="D769" s="49" t="s">
        <v>1490</v>
      </c>
      <c r="E769" s="49" t="s">
        <v>1478</v>
      </c>
      <c r="F769" s="91" t="s">
        <v>16</v>
      </c>
      <c r="G769" s="91" t="s">
        <v>17</v>
      </c>
      <c r="H769" s="49" t="s">
        <v>268</v>
      </c>
      <c r="I769" s="91">
        <v>1</v>
      </c>
      <c r="J769" s="99">
        <v>1.82</v>
      </c>
      <c r="K769" s="49" t="s">
        <v>27</v>
      </c>
      <c r="L769" s="50">
        <v>50</v>
      </c>
      <c r="M769" s="49">
        <v>26.85</v>
      </c>
      <c r="N769" s="49" t="s">
        <v>281</v>
      </c>
      <c r="O769" s="49">
        <v>99.3</v>
      </c>
    </row>
    <row r="770" spans="2:15" ht="15">
      <c r="B770" s="49" t="s">
        <v>266</v>
      </c>
      <c r="C770" s="49" t="s">
        <v>323</v>
      </c>
      <c r="D770" s="49" t="s">
        <v>476</v>
      </c>
      <c r="E770" s="49" t="s">
        <v>1574</v>
      </c>
      <c r="F770" s="91" t="s">
        <v>16</v>
      </c>
      <c r="G770" s="91" t="s">
        <v>17</v>
      </c>
      <c r="H770" s="49" t="s">
        <v>268</v>
      </c>
      <c r="I770" s="91">
        <v>1</v>
      </c>
      <c r="J770" s="99">
        <v>2.67949</v>
      </c>
      <c r="K770" s="49" t="s">
        <v>27</v>
      </c>
      <c r="L770" s="50">
        <v>50</v>
      </c>
      <c r="M770" s="49">
        <v>49.8</v>
      </c>
      <c r="N770" s="49" t="s">
        <v>271</v>
      </c>
      <c r="O770" s="49">
        <v>247.8</v>
      </c>
    </row>
    <row r="771" spans="2:15" ht="15">
      <c r="B771" s="49" t="s">
        <v>266</v>
      </c>
      <c r="C771" s="49" t="s">
        <v>324</v>
      </c>
      <c r="D771" s="49" t="s">
        <v>476</v>
      </c>
      <c r="E771" s="49" t="s">
        <v>1574</v>
      </c>
      <c r="F771" s="91" t="s">
        <v>16</v>
      </c>
      <c r="G771" s="91" t="s">
        <v>17</v>
      </c>
      <c r="H771" s="49" t="s">
        <v>268</v>
      </c>
      <c r="I771" s="91">
        <v>1</v>
      </c>
      <c r="J771" s="99">
        <v>2.468</v>
      </c>
      <c r="K771" s="49" t="s">
        <v>27</v>
      </c>
      <c r="L771" s="50">
        <v>50</v>
      </c>
      <c r="M771" s="49">
        <v>49.8</v>
      </c>
      <c r="N771" s="49" t="s">
        <v>271</v>
      </c>
      <c r="O771" s="49">
        <v>247.8</v>
      </c>
    </row>
    <row r="772" spans="2:15" ht="15">
      <c r="B772" s="65" t="s">
        <v>266</v>
      </c>
      <c r="C772" s="65" t="s">
        <v>325</v>
      </c>
      <c r="D772" s="65" t="s">
        <v>476</v>
      </c>
      <c r="E772" s="65" t="s">
        <v>1575</v>
      </c>
      <c r="F772" s="97" t="s">
        <v>16</v>
      </c>
      <c r="G772" s="97" t="s">
        <v>17</v>
      </c>
      <c r="H772" s="65" t="s">
        <v>268</v>
      </c>
      <c r="I772" s="97">
        <v>1</v>
      </c>
      <c r="J772" s="105">
        <v>37.796</v>
      </c>
      <c r="K772" s="65" t="s">
        <v>27</v>
      </c>
      <c r="L772" s="66">
        <v>69</v>
      </c>
      <c r="M772" s="65">
        <v>61.55</v>
      </c>
      <c r="N772" s="65" t="s">
        <v>274</v>
      </c>
      <c r="O772" s="65">
        <v>210.3</v>
      </c>
    </row>
    <row r="773" spans="1:15" ht="15">
      <c r="A773" s="67"/>
      <c r="B773" s="48" t="s">
        <v>266</v>
      </c>
      <c r="C773" s="49" t="s">
        <v>326</v>
      </c>
      <c r="D773" s="49" t="s">
        <v>1491</v>
      </c>
      <c r="E773" s="49" t="s">
        <v>1492</v>
      </c>
      <c r="F773" s="91" t="s">
        <v>16</v>
      </c>
      <c r="G773" s="91" t="s">
        <v>17</v>
      </c>
      <c r="H773" s="48" t="s">
        <v>268</v>
      </c>
      <c r="I773" s="91">
        <v>1</v>
      </c>
      <c r="J773" s="99">
        <v>31.521</v>
      </c>
      <c r="K773" s="49" t="s">
        <v>27</v>
      </c>
      <c r="L773" s="50">
        <v>69</v>
      </c>
      <c r="M773" s="49">
        <v>61.55</v>
      </c>
      <c r="N773" s="49" t="s">
        <v>274</v>
      </c>
      <c r="O773" s="49">
        <v>210.3</v>
      </c>
    </row>
    <row r="774" spans="1:15" ht="15">
      <c r="A774" s="67"/>
      <c r="B774" s="49" t="s">
        <v>266</v>
      </c>
      <c r="C774" s="49" t="s">
        <v>327</v>
      </c>
      <c r="D774" s="49" t="s">
        <v>1492</v>
      </c>
      <c r="E774" s="49" t="s">
        <v>1576</v>
      </c>
      <c r="F774" s="91" t="s">
        <v>16</v>
      </c>
      <c r="G774" s="91" t="s">
        <v>17</v>
      </c>
      <c r="H774" s="49" t="s">
        <v>268</v>
      </c>
      <c r="I774" s="91">
        <v>1</v>
      </c>
      <c r="J774" s="99">
        <v>32.402</v>
      </c>
      <c r="K774" s="49" t="s">
        <v>27</v>
      </c>
      <c r="L774" s="50">
        <v>69</v>
      </c>
      <c r="M774" s="49">
        <v>61.55</v>
      </c>
      <c r="N774" s="49" t="s">
        <v>274</v>
      </c>
      <c r="O774" s="49">
        <v>210.3</v>
      </c>
    </row>
    <row r="775" spans="1:15" ht="15">
      <c r="A775" s="67"/>
      <c r="B775" s="48" t="s">
        <v>266</v>
      </c>
      <c r="C775" s="49" t="s">
        <v>328</v>
      </c>
      <c r="D775" s="49" t="s">
        <v>626</v>
      </c>
      <c r="E775" s="49" t="s">
        <v>613</v>
      </c>
      <c r="F775" s="91" t="s">
        <v>16</v>
      </c>
      <c r="G775" s="91" t="s">
        <v>17</v>
      </c>
      <c r="H775" s="49" t="s">
        <v>309</v>
      </c>
      <c r="I775" s="91">
        <v>1</v>
      </c>
      <c r="J775" s="99">
        <v>53.284</v>
      </c>
      <c r="K775" s="49" t="s">
        <v>27</v>
      </c>
      <c r="L775" s="50">
        <v>69</v>
      </c>
      <c r="M775" s="49">
        <v>77.08</v>
      </c>
      <c r="N775" s="49" t="s">
        <v>329</v>
      </c>
      <c r="O775" s="49">
        <v>298</v>
      </c>
    </row>
    <row r="776" spans="1:15" ht="15">
      <c r="A776" s="67"/>
      <c r="B776" s="48" t="s">
        <v>266</v>
      </c>
      <c r="C776" s="49" t="s">
        <v>342</v>
      </c>
      <c r="D776" s="49" t="s">
        <v>1496</v>
      </c>
      <c r="E776" s="49" t="s">
        <v>257</v>
      </c>
      <c r="F776" s="91" t="s">
        <v>16</v>
      </c>
      <c r="G776" s="91" t="s">
        <v>17</v>
      </c>
      <c r="H776" s="49" t="s">
        <v>268</v>
      </c>
      <c r="I776" s="91">
        <v>1</v>
      </c>
      <c r="J776" s="99">
        <v>4</v>
      </c>
      <c r="K776" s="49" t="s">
        <v>27</v>
      </c>
      <c r="L776" s="50">
        <v>66</v>
      </c>
      <c r="M776" s="49">
        <v>29.7</v>
      </c>
      <c r="N776" s="49" t="s">
        <v>28</v>
      </c>
      <c r="O776" s="49">
        <v>70</v>
      </c>
    </row>
    <row r="777" spans="1:15" ht="15">
      <c r="A777" s="67"/>
      <c r="B777" s="48" t="s">
        <v>344</v>
      </c>
      <c r="C777" s="49">
        <v>1</v>
      </c>
      <c r="D777" s="49" t="s">
        <v>1498</v>
      </c>
      <c r="E777" s="49" t="s">
        <v>1578</v>
      </c>
      <c r="F777" s="91" t="s">
        <v>16</v>
      </c>
      <c r="G777" s="91" t="s">
        <v>55</v>
      </c>
      <c r="H777" s="49" t="s">
        <v>344</v>
      </c>
      <c r="I777" s="91">
        <v>1</v>
      </c>
      <c r="J777" s="99">
        <v>1.8</v>
      </c>
      <c r="K777" s="49" t="s">
        <v>27</v>
      </c>
      <c r="L777" s="50">
        <v>66</v>
      </c>
      <c r="M777" s="49">
        <v>20</v>
      </c>
      <c r="N777" s="49" t="s">
        <v>345</v>
      </c>
      <c r="O777" s="49">
        <v>240</v>
      </c>
    </row>
    <row r="778" spans="1:15" ht="15">
      <c r="A778" s="67"/>
      <c r="B778" s="48" t="s">
        <v>1300</v>
      </c>
      <c r="C778" s="49" t="s">
        <v>1305</v>
      </c>
      <c r="D778" s="49" t="s">
        <v>1396</v>
      </c>
      <c r="E778" s="49" t="s">
        <v>1259</v>
      </c>
      <c r="F778" s="91" t="s">
        <v>16</v>
      </c>
      <c r="G778" s="91" t="s">
        <v>221</v>
      </c>
      <c r="H778" s="49" t="s">
        <v>1300</v>
      </c>
      <c r="I778" s="91">
        <v>1</v>
      </c>
      <c r="J778" s="99">
        <v>3.24</v>
      </c>
      <c r="K778" s="49" t="s">
        <v>27</v>
      </c>
      <c r="L778" s="50">
        <v>138</v>
      </c>
      <c r="M778" s="49">
        <v>200</v>
      </c>
      <c r="N778" s="49" t="s">
        <v>1306</v>
      </c>
      <c r="O778" s="49">
        <v>593.6</v>
      </c>
    </row>
    <row r="779" spans="1:15" ht="15">
      <c r="A779" s="67"/>
      <c r="B779" s="48" t="s">
        <v>1300</v>
      </c>
      <c r="C779" s="49" t="s">
        <v>1299</v>
      </c>
      <c r="D779" s="49" t="s">
        <v>439</v>
      </c>
      <c r="E779" s="49" t="s">
        <v>1396</v>
      </c>
      <c r="F779" s="91" t="s">
        <v>16</v>
      </c>
      <c r="G779" s="91" t="s">
        <v>221</v>
      </c>
      <c r="H779" s="49" t="s">
        <v>1300</v>
      </c>
      <c r="I779" s="91">
        <v>1</v>
      </c>
      <c r="J779" s="99">
        <v>201.4</v>
      </c>
      <c r="K779" s="49" t="s">
        <v>27</v>
      </c>
      <c r="L779" s="50">
        <v>220</v>
      </c>
      <c r="M779" s="49">
        <v>200</v>
      </c>
      <c r="N779" s="49" t="s">
        <v>1302</v>
      </c>
      <c r="O779" s="49" t="s">
        <v>1303</v>
      </c>
    </row>
    <row r="780" spans="1:15" ht="15">
      <c r="A780" s="67"/>
      <c r="B780" s="48" t="s">
        <v>1300</v>
      </c>
      <c r="C780" s="49" t="s">
        <v>1304</v>
      </c>
      <c r="D780" s="49" t="s">
        <v>439</v>
      </c>
      <c r="E780" s="49" t="s">
        <v>1396</v>
      </c>
      <c r="F780" s="91" t="s">
        <v>16</v>
      </c>
      <c r="G780" s="91" t="s">
        <v>221</v>
      </c>
      <c r="H780" s="49" t="s">
        <v>1300</v>
      </c>
      <c r="I780" s="91">
        <v>1</v>
      </c>
      <c r="J780" s="99">
        <v>201.4</v>
      </c>
      <c r="K780" s="49" t="s">
        <v>27</v>
      </c>
      <c r="L780" s="50">
        <v>220</v>
      </c>
      <c r="M780" s="49">
        <v>200</v>
      </c>
      <c r="N780" s="49" t="s">
        <v>1302</v>
      </c>
      <c r="O780" s="49" t="s">
        <v>1303</v>
      </c>
    </row>
    <row r="781" spans="1:15" ht="15">
      <c r="A781" s="67"/>
      <c r="B781" s="48" t="s">
        <v>1700</v>
      </c>
      <c r="C781" s="49" t="s">
        <v>420</v>
      </c>
      <c r="D781" s="49" t="s">
        <v>825</v>
      </c>
      <c r="E781" s="49" t="s">
        <v>829</v>
      </c>
      <c r="F781" s="91" t="s">
        <v>16</v>
      </c>
      <c r="G781" s="91" t="s">
        <v>17</v>
      </c>
      <c r="H781" s="49" t="s">
        <v>1698</v>
      </c>
      <c r="I781" s="91">
        <v>1</v>
      </c>
      <c r="J781" s="99">
        <v>16</v>
      </c>
      <c r="K781" s="49" t="s">
        <v>27</v>
      </c>
      <c r="L781" s="50">
        <v>60</v>
      </c>
      <c r="M781" s="49">
        <v>40</v>
      </c>
      <c r="N781" s="49" t="s">
        <v>402</v>
      </c>
      <c r="O781" s="49">
        <v>240</v>
      </c>
    </row>
    <row r="782" spans="1:15" ht="15">
      <c r="A782" s="67"/>
      <c r="B782" s="48" t="s">
        <v>1700</v>
      </c>
      <c r="C782" s="49" t="s">
        <v>425</v>
      </c>
      <c r="D782" s="49" t="s">
        <v>825</v>
      </c>
      <c r="E782" s="49" t="s">
        <v>829</v>
      </c>
      <c r="F782" s="91" t="s">
        <v>16</v>
      </c>
      <c r="G782" s="91" t="s">
        <v>55</v>
      </c>
      <c r="H782" s="49" t="s">
        <v>1698</v>
      </c>
      <c r="I782" s="91">
        <v>1</v>
      </c>
      <c r="J782" s="99">
        <v>17</v>
      </c>
      <c r="K782" s="49" t="s">
        <v>27</v>
      </c>
      <c r="L782" s="50">
        <v>60</v>
      </c>
      <c r="M782" s="49">
        <v>40</v>
      </c>
      <c r="N782" s="49" t="s">
        <v>28</v>
      </c>
      <c r="O782" s="49">
        <v>240</v>
      </c>
    </row>
    <row r="783" spans="1:15" ht="15">
      <c r="A783" s="67"/>
      <c r="B783" s="48" t="s">
        <v>1699</v>
      </c>
      <c r="C783" s="49" t="s">
        <v>1789</v>
      </c>
      <c r="D783" s="49" t="s">
        <v>861</v>
      </c>
      <c r="E783" s="49" t="s">
        <v>1691</v>
      </c>
      <c r="F783" s="91" t="s">
        <v>16</v>
      </c>
      <c r="G783" s="91" t="s">
        <v>55</v>
      </c>
      <c r="H783" s="49" t="s">
        <v>1699</v>
      </c>
      <c r="I783" s="91">
        <v>1</v>
      </c>
      <c r="J783" s="99">
        <v>2.44</v>
      </c>
      <c r="K783" s="49" t="s">
        <v>27</v>
      </c>
      <c r="L783" s="50">
        <v>138</v>
      </c>
      <c r="M783" s="49">
        <v>30</v>
      </c>
      <c r="N783" s="49" t="s">
        <v>36</v>
      </c>
      <c r="O783" s="49">
        <v>240</v>
      </c>
    </row>
    <row r="784" spans="1:15" ht="15">
      <c r="A784" s="67"/>
      <c r="B784" s="48" t="s">
        <v>1699</v>
      </c>
      <c r="C784" s="49" t="s">
        <v>1694</v>
      </c>
      <c r="D784" s="49" t="s">
        <v>498</v>
      </c>
      <c r="E784" s="49" t="s">
        <v>1691</v>
      </c>
      <c r="F784" s="91" t="s">
        <v>16</v>
      </c>
      <c r="G784" s="91" t="s">
        <v>55</v>
      </c>
      <c r="H784" s="49" t="s">
        <v>1697</v>
      </c>
      <c r="I784" s="91">
        <v>1</v>
      </c>
      <c r="J784" s="99">
        <v>84.7</v>
      </c>
      <c r="K784" s="49" t="s">
        <v>27</v>
      </c>
      <c r="L784" s="50">
        <v>138</v>
      </c>
      <c r="M784" s="49">
        <v>30</v>
      </c>
      <c r="N784" s="49" t="s">
        <v>36</v>
      </c>
      <c r="O784" s="49">
        <v>240</v>
      </c>
    </row>
    <row r="785" spans="1:15" ht="15">
      <c r="A785" s="67"/>
      <c r="B785" s="48" t="s">
        <v>1699</v>
      </c>
      <c r="C785" s="49" t="s">
        <v>1693</v>
      </c>
      <c r="D785" s="49" t="s">
        <v>1689</v>
      </c>
      <c r="E785" s="49" t="s">
        <v>1690</v>
      </c>
      <c r="F785" s="91" t="s">
        <v>16</v>
      </c>
      <c r="G785" s="91" t="s">
        <v>17</v>
      </c>
      <c r="H785" s="49" t="s">
        <v>1697</v>
      </c>
      <c r="I785" s="91">
        <v>1</v>
      </c>
      <c r="J785" s="99">
        <v>94.17</v>
      </c>
      <c r="K785" s="49" t="s">
        <v>27</v>
      </c>
      <c r="L785" s="50">
        <v>138</v>
      </c>
      <c r="M785" s="49">
        <v>30</v>
      </c>
      <c r="N785" s="49" t="s">
        <v>1310</v>
      </c>
      <c r="O785" s="49">
        <v>240</v>
      </c>
    </row>
    <row r="786" spans="1:15" ht="15">
      <c r="A786" s="67"/>
      <c r="B786" s="48" t="s">
        <v>1161</v>
      </c>
      <c r="C786" s="49" t="s">
        <v>1162</v>
      </c>
      <c r="D786" s="49" t="s">
        <v>1163</v>
      </c>
      <c r="E786" s="49" t="s">
        <v>1164</v>
      </c>
      <c r="F786" s="91" t="s">
        <v>16</v>
      </c>
      <c r="G786" s="91" t="s">
        <v>17</v>
      </c>
      <c r="H786" s="49" t="s">
        <v>1165</v>
      </c>
      <c r="I786" s="91">
        <v>1</v>
      </c>
      <c r="J786" s="99">
        <v>13</v>
      </c>
      <c r="K786" s="49" t="s">
        <v>27</v>
      </c>
      <c r="L786" s="50">
        <v>138</v>
      </c>
      <c r="M786" s="49">
        <v>60</v>
      </c>
      <c r="N786" s="49" t="s">
        <v>28</v>
      </c>
      <c r="O786" s="49">
        <v>152</v>
      </c>
    </row>
    <row r="787" spans="1:15" ht="15">
      <c r="A787" s="67"/>
      <c r="B787" s="48" t="s">
        <v>1161</v>
      </c>
      <c r="C787" s="49" t="s">
        <v>1166</v>
      </c>
      <c r="D787" s="49" t="s">
        <v>1167</v>
      </c>
      <c r="E787" s="49" t="s">
        <v>1164</v>
      </c>
      <c r="F787" s="91" t="s">
        <v>16</v>
      </c>
      <c r="G787" s="91" t="s">
        <v>17</v>
      </c>
      <c r="H787" s="49" t="s">
        <v>1165</v>
      </c>
      <c r="I787" s="91">
        <v>1</v>
      </c>
      <c r="J787" s="99">
        <v>35</v>
      </c>
      <c r="K787" s="49" t="s">
        <v>27</v>
      </c>
      <c r="L787" s="50">
        <v>72.5</v>
      </c>
      <c r="M787" s="49">
        <v>20</v>
      </c>
      <c r="N787" s="49" t="s">
        <v>1168</v>
      </c>
      <c r="O787" s="49" t="s">
        <v>1169</v>
      </c>
    </row>
    <row r="788" spans="1:15" ht="15">
      <c r="A788" s="67"/>
      <c r="B788" s="48" t="s">
        <v>1161</v>
      </c>
      <c r="C788" s="49" t="s">
        <v>1170</v>
      </c>
      <c r="D788" s="49" t="s">
        <v>1167</v>
      </c>
      <c r="E788" s="49" t="s">
        <v>1171</v>
      </c>
      <c r="F788" s="91" t="s">
        <v>16</v>
      </c>
      <c r="G788" s="91" t="s">
        <v>17</v>
      </c>
      <c r="H788" s="49" t="s">
        <v>1165</v>
      </c>
      <c r="I788" s="91">
        <v>1</v>
      </c>
      <c r="J788" s="99">
        <v>1.6</v>
      </c>
      <c r="K788" s="49" t="s">
        <v>27</v>
      </c>
      <c r="L788" s="50">
        <v>44</v>
      </c>
      <c r="M788" s="49">
        <v>10</v>
      </c>
      <c r="N788" s="49" t="s">
        <v>1168</v>
      </c>
      <c r="O788" s="49" t="s">
        <v>1169</v>
      </c>
    </row>
    <row r="789" spans="1:15" ht="15">
      <c r="A789" s="67"/>
      <c r="B789" s="48" t="s">
        <v>1172</v>
      </c>
      <c r="C789" s="49"/>
      <c r="D789" s="49" t="s">
        <v>686</v>
      </c>
      <c r="E789" s="49" t="s">
        <v>1172</v>
      </c>
      <c r="F789" s="91" t="s">
        <v>16</v>
      </c>
      <c r="G789" s="91" t="s">
        <v>55</v>
      </c>
      <c r="H789" s="49" t="s">
        <v>1173</v>
      </c>
      <c r="I789" s="91">
        <v>1</v>
      </c>
      <c r="J789" s="99">
        <v>14.77</v>
      </c>
      <c r="K789" s="49" t="s">
        <v>27</v>
      </c>
      <c r="L789" s="50">
        <v>50</v>
      </c>
      <c r="M789" s="49">
        <v>6.67</v>
      </c>
      <c r="N789" s="49" t="s">
        <v>28</v>
      </c>
      <c r="O789" s="49">
        <v>70</v>
      </c>
    </row>
    <row r="790" spans="1:15" ht="15">
      <c r="A790" s="67"/>
      <c r="B790" s="48" t="s">
        <v>1174</v>
      </c>
      <c r="C790" s="49" t="s">
        <v>1175</v>
      </c>
      <c r="D790" s="49" t="s">
        <v>461</v>
      </c>
      <c r="E790" s="49" t="s">
        <v>1176</v>
      </c>
      <c r="F790" s="91" t="s">
        <v>16</v>
      </c>
      <c r="G790" s="91" t="s">
        <v>17</v>
      </c>
      <c r="H790" s="49" t="s">
        <v>1174</v>
      </c>
      <c r="I790" s="91">
        <v>1</v>
      </c>
      <c r="J790" s="99">
        <v>11.15</v>
      </c>
      <c r="K790" s="49" t="s">
        <v>27</v>
      </c>
      <c r="L790" s="50">
        <v>50</v>
      </c>
      <c r="M790" s="49">
        <v>43</v>
      </c>
      <c r="N790" s="49" t="s">
        <v>28</v>
      </c>
      <c r="O790" s="49">
        <v>200</v>
      </c>
    </row>
    <row r="791" spans="1:15" ht="15">
      <c r="A791" s="67"/>
      <c r="B791" s="48" t="s">
        <v>1174</v>
      </c>
      <c r="C791" s="49" t="s">
        <v>1177</v>
      </c>
      <c r="D791" s="49" t="s">
        <v>461</v>
      </c>
      <c r="E791" s="49" t="s">
        <v>1178</v>
      </c>
      <c r="F791" s="91" t="s">
        <v>16</v>
      </c>
      <c r="G791" s="91" t="s">
        <v>17</v>
      </c>
      <c r="H791" s="49" t="s">
        <v>1174</v>
      </c>
      <c r="I791" s="91">
        <v>1</v>
      </c>
      <c r="J791" s="99">
        <v>8.95</v>
      </c>
      <c r="K791" s="49" t="s">
        <v>27</v>
      </c>
      <c r="L791" s="50">
        <v>50</v>
      </c>
      <c r="M791" s="49">
        <v>43</v>
      </c>
      <c r="N791" s="49" t="s">
        <v>28</v>
      </c>
      <c r="O791" s="49">
        <v>200</v>
      </c>
    </row>
    <row r="792" spans="2:15" ht="15">
      <c r="B792" s="73" t="s">
        <v>1842</v>
      </c>
      <c r="C792" s="74"/>
      <c r="D792" s="75"/>
      <c r="E792" s="75"/>
      <c r="F792" s="76"/>
      <c r="G792" s="76"/>
      <c r="H792" s="76"/>
      <c r="I792" s="77"/>
      <c r="J792" s="106">
        <f>SUM(J4:J791)</f>
        <v>25658.94133</v>
      </c>
      <c r="K792" s="76"/>
      <c r="L792" s="78"/>
      <c r="M792" s="79"/>
      <c r="N792" s="76"/>
      <c r="O792" s="80"/>
    </row>
    <row r="794" spans="2:5" ht="15">
      <c r="B794" s="81" t="s">
        <v>1843</v>
      </c>
      <c r="C794" s="82"/>
      <c r="D794" s="60"/>
      <c r="E794" s="60"/>
    </row>
    <row r="795" spans="2:5" ht="15">
      <c r="B795" s="83"/>
      <c r="C795" s="82"/>
      <c r="D795" s="60"/>
      <c r="E795" s="60"/>
    </row>
    <row r="796" spans="2:5" ht="15">
      <c r="B796" s="84" t="s">
        <v>1844</v>
      </c>
      <c r="C796" s="85"/>
      <c r="D796" s="86"/>
      <c r="E796" s="86"/>
    </row>
    <row r="797" spans="2:5" ht="15">
      <c r="B797" s="84" t="s">
        <v>1845</v>
      </c>
      <c r="C797" s="85"/>
      <c r="D797" s="86"/>
      <c r="E797" s="86"/>
    </row>
    <row r="798" spans="2:5" ht="15">
      <c r="B798" s="84" t="s">
        <v>1846</v>
      </c>
      <c r="C798" s="84"/>
      <c r="D798" s="60"/>
      <c r="E798" s="60"/>
    </row>
    <row r="799" spans="2:5" ht="15">
      <c r="B799" s="84" t="s">
        <v>1847</v>
      </c>
      <c r="C799" s="84"/>
      <c r="D799" s="60"/>
      <c r="E799" s="60"/>
    </row>
    <row r="800" spans="2:5" ht="15">
      <c r="B800" s="87" t="s">
        <v>1848</v>
      </c>
      <c r="C800" s="87"/>
      <c r="D800" s="60"/>
      <c r="E800" s="60"/>
    </row>
    <row r="801" spans="2:5" ht="15">
      <c r="B801" s="87"/>
      <c r="C801" s="87"/>
      <c r="D801" s="60"/>
      <c r="E801" s="60"/>
    </row>
    <row r="802" spans="2:5" ht="15">
      <c r="B802" s="88"/>
      <c r="C802" s="88"/>
      <c r="D802" s="89"/>
      <c r="E802" s="89"/>
    </row>
    <row r="803" spans="2:5" ht="15">
      <c r="B803" s="84" t="s">
        <v>1849</v>
      </c>
      <c r="C803" s="89" t="s">
        <v>1850</v>
      </c>
      <c r="D803" s="89"/>
      <c r="E803" s="60"/>
    </row>
    <row r="804" spans="2:5" ht="15">
      <c r="B804" s="84" t="s">
        <v>1851</v>
      </c>
      <c r="C804" s="89" t="s">
        <v>1852</v>
      </c>
      <c r="D804" s="89"/>
      <c r="E804" s="60"/>
    </row>
    <row r="805" spans="2:5" ht="15">
      <c r="B805" s="84" t="s">
        <v>1853</v>
      </c>
      <c r="C805" s="84"/>
      <c r="D805" s="89"/>
      <c r="E805" s="89"/>
    </row>
    <row r="806" spans="2:5" ht="15">
      <c r="B806" s="83" t="s">
        <v>1854</v>
      </c>
      <c r="C806" s="82"/>
      <c r="D806" s="60"/>
      <c r="E806" s="60"/>
    </row>
  </sheetData>
  <sheetProtection/>
  <printOptions horizontalCentered="1"/>
  <pageMargins left="0" right="0" top="0" bottom="0" header="0" footer="0"/>
  <pageSetup horizontalDpi="600" verticalDpi="600" orientation="landscape" paperSize="9" scale="44" r:id="rId1"/>
  <rowBreaks count="3" manualBreakCount="3">
    <brk id="613" min="1" max="14" man="1"/>
    <brk id="701" min="1" max="14" man="1"/>
    <brk id="771" min="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Sandoval Micha Ysela Aracely</dc:creator>
  <cp:keywords/>
  <dc:description/>
  <cp:lastModifiedBy>Paz Herrera Daniel Alfredo</cp:lastModifiedBy>
  <cp:lastPrinted>2019-02-18T16:06:29Z</cp:lastPrinted>
  <dcterms:created xsi:type="dcterms:W3CDTF">2015-08-06T21:17:01Z</dcterms:created>
  <dcterms:modified xsi:type="dcterms:W3CDTF">2019-02-18T17:17:07Z</dcterms:modified>
  <cp:category/>
  <cp:version/>
  <cp:contentType/>
  <cp:contentStatus/>
</cp:coreProperties>
</file>